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НОВА ПАПКА 51 СЕСІЯ\"/>
    </mc:Choice>
  </mc:AlternateContent>
  <bookViews>
    <workbookView xWindow="0" yWindow="0" windowWidth="20730" windowHeight="8130"/>
  </bookViews>
  <sheets>
    <sheet name="Лист1" sheetId="1" r:id="rId1"/>
  </sheets>
  <definedNames>
    <definedName name="_xlnm.Print_Titles" localSheetId="0">Лист1!$A:$B</definedName>
    <definedName name="_xlnm.Print_Area" localSheetId="0">Лист1!$A$1:$H$91</definedName>
  </definedNames>
  <calcPr calcId="162913"/>
</workbook>
</file>

<file path=xl/calcChain.xml><?xml version="1.0" encoding="utf-8"?>
<calcChain xmlns="http://schemas.openxmlformats.org/spreadsheetml/2006/main">
  <c r="E88" i="1" l="1"/>
  <c r="E87" i="1"/>
  <c r="D88" i="1"/>
  <c r="C88" i="1"/>
  <c r="C87" i="1"/>
  <c r="D87" i="1"/>
  <c r="G64" i="1" l="1"/>
  <c r="F64" i="1"/>
  <c r="D89" i="1" l="1"/>
  <c r="E89" i="1"/>
  <c r="C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7" i="1" l="1"/>
  <c r="F89" i="1" s="1"/>
  <c r="F66" i="1"/>
  <c r="F65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8" i="1"/>
  <c r="H39" i="1"/>
  <c r="H40" i="1"/>
  <c r="H41" i="1"/>
  <c r="H42" i="1"/>
  <c r="H46" i="1"/>
  <c r="H47" i="1"/>
  <c r="H48" i="1"/>
  <c r="H49" i="1"/>
  <c r="H50" i="1"/>
  <c r="H52" i="1"/>
  <c r="H53" i="1"/>
  <c r="H54" i="1"/>
  <c r="H55" i="1"/>
  <c r="H56" i="1"/>
  <c r="H57" i="1"/>
  <c r="H58" i="1"/>
  <c r="H59" i="1"/>
  <c r="H60" i="1"/>
  <c r="H61" i="1"/>
  <c r="H62" i="1"/>
  <c r="H63" i="1"/>
  <c r="H65" i="1"/>
  <c r="H66" i="1"/>
  <c r="H67" i="1"/>
  <c r="H69" i="1"/>
  <c r="H70" i="1"/>
  <c r="H71" i="1"/>
  <c r="H72" i="1"/>
  <c r="H73" i="1"/>
  <c r="H74" i="1"/>
  <c r="H75" i="1"/>
  <c r="H76" i="1"/>
  <c r="H77" i="1"/>
  <c r="H78" i="1"/>
  <c r="H80" i="1"/>
  <c r="H81" i="1"/>
  <c r="H82" i="1"/>
  <c r="H83" i="1"/>
  <c r="H84" i="1"/>
  <c r="H85" i="1"/>
  <c r="H86" i="1"/>
  <c r="H87" i="1"/>
  <c r="H88" i="1"/>
  <c r="H9" i="1"/>
  <c r="G70" i="1" l="1"/>
  <c r="G71" i="1"/>
  <c r="G72" i="1"/>
  <c r="G73" i="1"/>
  <c r="G74" i="1"/>
  <c r="G75" i="1"/>
  <c r="G76" i="1"/>
  <c r="G77" i="1"/>
  <c r="G78" i="1"/>
  <c r="G80" i="1"/>
  <c r="G81" i="1"/>
  <c r="G82" i="1"/>
  <c r="G83" i="1"/>
  <c r="G84" i="1"/>
  <c r="G85" i="1"/>
  <c r="G86" i="1"/>
  <c r="G87" i="1"/>
  <c r="G88" i="1"/>
  <c r="G69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G40" i="1"/>
  <c r="G41" i="1"/>
  <c r="G42" i="1"/>
  <c r="G46" i="1"/>
  <c r="G47" i="1"/>
  <c r="G48" i="1"/>
  <c r="G49" i="1"/>
  <c r="G50" i="1"/>
  <c r="G52" i="1"/>
  <c r="G53" i="1"/>
  <c r="G54" i="1"/>
  <c r="G55" i="1"/>
  <c r="G56" i="1"/>
  <c r="G57" i="1"/>
  <c r="G58" i="1"/>
  <c r="G59" i="1"/>
  <c r="G60" i="1"/>
  <c r="G61" i="1"/>
  <c r="G62" i="1"/>
  <c r="G63" i="1"/>
  <c r="G65" i="1"/>
  <c r="G66" i="1"/>
  <c r="G67" i="1"/>
  <c r="G9" i="1"/>
  <c r="G89" i="1" l="1"/>
  <c r="H89" i="1"/>
</calcChain>
</file>

<file path=xl/sharedStrings.xml><?xml version="1.0" encoding="utf-8"?>
<sst xmlns="http://schemas.openxmlformats.org/spreadsheetml/2006/main" count="98" uniqueCount="88">
  <si>
    <t>ККД</t>
  </si>
  <si>
    <t>Доходи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</si>
  <si>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</si>
  <si>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</si>
  <si>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</si>
  <si>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</si>
  <si>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</si>
  <si>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</si>
  <si>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Пальне</t>
  </si>
  <si>
    <t>Місцеві податки та збори, що сплачуються (перераховуються) згідно з Податковим кодексом України</t>
  </si>
  <si>
    <t>Плата за надання адміністративних послуг</t>
  </si>
  <si>
    <t>Плата за надання інших адміністративних послуг</t>
  </si>
  <si>
    <t>Дотації з державного бюджету місцевим бюджетам</t>
  </si>
  <si>
    <t>Субвенції з державного бюджету місцевим бюджетам</t>
  </si>
  <si>
    <t>Субвенції з місцевих бюджетів іншим місцевим бюджетам</t>
  </si>
  <si>
    <t>Інші субвенції з місцевого бюджету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</si>
  <si>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</si>
  <si>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</si>
  <si>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Спеціальний фонд</t>
  </si>
  <si>
    <t>Загальний фонд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</si>
  <si>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</si>
  <si>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Всього без урахування трансферт</t>
  </si>
  <si>
    <t>Всього</t>
  </si>
  <si>
    <t>Разом загальний та спеціальний фонд</t>
  </si>
  <si>
    <t>Секретар сільської ради</t>
  </si>
  <si>
    <t>Антоніна МІКУЛІЧ</t>
  </si>
  <si>
    <t>Додаток  1</t>
  </si>
  <si>
    <t>0455600000 - Бюджет Девладівської сільської територіальної громади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</si>
  <si>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</si>
  <si>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</si>
  <si>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</si>
  <si>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</si>
  <si>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</si>
  <si>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</si>
  <si>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</si>
  <si>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</si>
  <si>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</si>
  <si>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</si>
  <si>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</si>
  <si>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</si>
  <si>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</si>
  <si>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</si>
  <si>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</si>
  <si>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</si>
  <si>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</si>
  <si>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</si>
  <si>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</si>
  <si>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</si>
  <si>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</si>
  <si>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</si>
  <si>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</si>
  <si>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</si>
  <si>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</si>
  <si>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</si>
  <si>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</si>
  <si>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</si>
  <si>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</si>
  <si>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</si>
  <si>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</si>
  <si>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</si>
  <si>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</si>
  <si>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Офіційні трансферти</t>
  </si>
  <si>
    <t>Від органів державного управління</t>
  </si>
  <si>
    <t>Базова дотація</t>
  </si>
  <si>
    <t>Освітня субвенція з державного бюджету місцевим бюджетам</t>
  </si>
  <si>
    <t>Інші податки та збори</t>
  </si>
  <si>
    <t>Екологічний податок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</si>
  <si>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</si>
  <si>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</si>
  <si>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</si>
  <si>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</si>
  <si>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</si>
  <si>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Інші джерела власних надходжень бюджетних установ</t>
  </si>
  <si>
    <t>Благодійні внески, гранти та дарунки</t>
  </si>
  <si>
    <t>Субвенція з місцевого бюджету на здійснення переданих видатків у сфері освіти за рахунок коштів освітньої субвенції</t>
  </si>
  <si>
    <t xml:space="preserve">                                        </t>
  </si>
  <si>
    <t>до  рішення   Девладівської сільської ради</t>
  </si>
  <si>
    <t>Уточ. річний план</t>
  </si>
  <si>
    <t>Транспортний податок з юридичних осіб</t>
  </si>
  <si>
    <t>Надходження бюджетних установ від реалізації в установленому порядку майна (крім нерухомого майна)</t>
  </si>
  <si>
    <t>Виконання до річного плану (%)</t>
  </si>
  <si>
    <t>Звіт про  виконання бюджету по доходах Девладівської сільської територіальної громади   за 09 місяців 2024 року</t>
  </si>
  <si>
    <t>План на 09 місяців 2024 року</t>
  </si>
  <si>
    <t>Факт 09 місяців  2024 року</t>
  </si>
  <si>
    <t>(+/-) до плану за 09 місяців 2024</t>
  </si>
  <si>
    <t>% викон. до плану за 09 міс. 2024 р.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</si>
  <si>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</si>
  <si>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від  22.10.2024р. № 2542-51 /VІІІ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</si>
</sst>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11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6" fillId="0" borderId="0" xfId="0" applyFont="1"/>
    <xf numFmtId="0" fontId="0" fillId="0" borderId="0" xfId="0"/>
    <xf numFmtId="0" fontId="0" fillId="0" borderId="0" xfId="0"/>
    <xf numFmtId="2" fontId="3" fillId="0" borderId="0" xfId="0" applyNumberFormat="1" applyFont="1"/>
    <xf numFmtId="0" fontId="0" fillId="0" borderId="1" xfId="0" applyBorder="1"/>
    <xf numFmtId="0" fontId="0" fillId="0" borderId="0" xfId="0" applyAlignment="1">
      <alignment wrapText="1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/>
    <xf numFmtId="0" fontId="8" fillId="0" borderId="0" xfId="0" applyFont="1" applyFill="1" applyAlignment="1"/>
    <xf numFmtId="0" fontId="8" fillId="0" borderId="0" xfId="1" applyFont="1" applyBorder="1" applyAlignment="1"/>
    <xf numFmtId="0" fontId="8" fillId="0" borderId="0" xfId="0" applyFont="1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4" fillId="0" borderId="1" xfId="0" applyNumberFormat="1" applyFont="1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1" fontId="1" fillId="0" borderId="0" xfId="0" applyNumberFormat="1" applyFont="1"/>
    <xf numFmtId="0" fontId="1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3" xfId="0" quotePrefix="1" applyFont="1" applyBorder="1" applyAlignment="1">
      <alignment horizontal="left" wrapText="1"/>
    </xf>
    <xf numFmtId="0" fontId="1" fillId="0" borderId="5" xfId="0" quotePrefix="1" applyFont="1" applyBorder="1" applyAlignment="1">
      <alignment horizontal="left" wrapText="1"/>
    </xf>
    <xf numFmtId="0" fontId="1" fillId="0" borderId="4" xfId="0" quotePrefix="1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_доход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view="pageBreakPreview" zoomScale="130" zoomScaleNormal="100" zoomScaleSheetLayoutView="130" workbookViewId="0">
      <selection activeCell="H49" sqref="H49"/>
    </sheetView>
  </sheetViews>
  <sheetFormatPr defaultRowHeight="12.75" x14ac:dyDescent="0.2"/>
  <cols>
    <col min="1" max="1" width="9.140625" style="1"/>
    <col min="2" max="2" width="59.42578125" style="2" customWidth="1"/>
    <col min="3" max="4" width="11.85546875" style="1" customWidth="1"/>
    <col min="5" max="5" width="12" customWidth="1"/>
    <col min="6" max="6" width="11" customWidth="1"/>
    <col min="7" max="7" width="8" customWidth="1"/>
  </cols>
  <sheetData>
    <row r="1" spans="1:11" ht="15" x14ac:dyDescent="0.25">
      <c r="C1" s="15" t="s">
        <v>26</v>
      </c>
      <c r="D1" s="15"/>
      <c r="E1" s="15"/>
      <c r="F1" s="16"/>
      <c r="G1" s="17"/>
      <c r="H1" s="18"/>
      <c r="I1" s="18"/>
      <c r="J1" s="18"/>
      <c r="K1" s="18"/>
    </row>
    <row r="2" spans="1:11" ht="15" x14ac:dyDescent="0.25">
      <c r="A2" s="3"/>
      <c r="B2" s="4"/>
      <c r="C2" s="19" t="s">
        <v>76</v>
      </c>
      <c r="D2" s="19"/>
      <c r="E2" s="19"/>
      <c r="F2" s="19"/>
      <c r="G2" s="17"/>
      <c r="H2" s="18"/>
      <c r="I2" s="18"/>
      <c r="J2" s="18"/>
      <c r="K2" s="18"/>
    </row>
    <row r="3" spans="1:11" ht="15" x14ac:dyDescent="0.25">
      <c r="A3" s="3"/>
      <c r="B3" s="4"/>
      <c r="C3" s="20" t="s">
        <v>87</v>
      </c>
      <c r="D3" s="20"/>
      <c r="E3" s="20"/>
      <c r="F3" s="21"/>
      <c r="G3" s="17"/>
      <c r="H3" s="18"/>
      <c r="I3" s="18"/>
      <c r="J3" s="18"/>
      <c r="K3" s="18"/>
    </row>
    <row r="4" spans="1:11" ht="42" customHeight="1" x14ac:dyDescent="0.3">
      <c r="A4" s="31" t="s">
        <v>81</v>
      </c>
      <c r="B4" s="31"/>
      <c r="C4" s="31"/>
      <c r="D4" s="31"/>
      <c r="E4" s="31"/>
      <c r="F4" s="31"/>
      <c r="G4" s="31"/>
    </row>
    <row r="5" spans="1:11" ht="15.75" x14ac:dyDescent="0.25">
      <c r="A5" s="32" t="s">
        <v>19</v>
      </c>
      <c r="B5" s="32"/>
      <c r="C5" s="32"/>
      <c r="D5" s="32"/>
      <c r="E5" s="32"/>
      <c r="F5" s="32"/>
      <c r="G5" s="32"/>
    </row>
    <row r="7" spans="1:11" ht="25.5" customHeight="1" x14ac:dyDescent="0.2">
      <c r="A7" s="29" t="s">
        <v>0</v>
      </c>
      <c r="B7" s="30" t="s">
        <v>1</v>
      </c>
      <c r="C7" s="33" t="s">
        <v>27</v>
      </c>
      <c r="D7" s="34"/>
      <c r="E7" s="34"/>
      <c r="F7" s="34"/>
      <c r="G7" s="35"/>
      <c r="H7" s="14"/>
      <c r="I7" s="14"/>
    </row>
    <row r="8" spans="1:11" ht="63.75" x14ac:dyDescent="0.2">
      <c r="A8" s="29"/>
      <c r="B8" s="30"/>
      <c r="C8" s="5" t="s">
        <v>77</v>
      </c>
      <c r="D8" s="5" t="s">
        <v>82</v>
      </c>
      <c r="E8" s="5" t="s">
        <v>83</v>
      </c>
      <c r="F8" s="5" t="s">
        <v>84</v>
      </c>
      <c r="G8" s="6" t="s">
        <v>85</v>
      </c>
      <c r="H8" s="28" t="s">
        <v>80</v>
      </c>
    </row>
    <row r="9" spans="1:11" x14ac:dyDescent="0.2">
      <c r="A9" s="13">
        <v>10000000</v>
      </c>
      <c r="B9" s="23" t="s">
        <v>28</v>
      </c>
      <c r="C9" s="25">
        <v>46243584</v>
      </c>
      <c r="D9" s="25">
        <v>30204880</v>
      </c>
      <c r="E9" s="25">
        <v>33640697.510000005</v>
      </c>
      <c r="F9" s="25">
        <f t="shared" ref="F9:F36" si="0">E9-D9</f>
        <v>3435817.5100000054</v>
      </c>
      <c r="G9" s="24">
        <f>E9/D9*100</f>
        <v>111.37504108607617</v>
      </c>
      <c r="H9" s="27">
        <f>E9/C9*100</f>
        <v>72.746735006525455</v>
      </c>
    </row>
    <row r="10" spans="1:11" ht="27" customHeight="1" x14ac:dyDescent="0.2">
      <c r="A10" s="13">
        <v>11000000</v>
      </c>
      <c r="B10" s="23" t="s">
        <v>29</v>
      </c>
      <c r="C10" s="25">
        <v>17179400</v>
      </c>
      <c r="D10" s="25">
        <v>11843900</v>
      </c>
      <c r="E10" s="25">
        <v>13743942.760000002</v>
      </c>
      <c r="F10" s="25">
        <f t="shared" si="0"/>
        <v>1900042.7600000016</v>
      </c>
      <c r="G10" s="24">
        <f t="shared" ref="G10:G67" si="1">E10/D10*100</f>
        <v>116.04237421795187</v>
      </c>
      <c r="H10" s="27">
        <f t="shared" ref="H10:H75" si="2">E10/C10*100</f>
        <v>80.002460854278965</v>
      </c>
    </row>
    <row r="11" spans="1:11" x14ac:dyDescent="0.2">
      <c r="A11" s="13">
        <v>11010000</v>
      </c>
      <c r="B11" s="23" t="s">
        <v>2</v>
      </c>
      <c r="C11" s="25">
        <v>17179400</v>
      </c>
      <c r="D11" s="25">
        <v>11843900</v>
      </c>
      <c r="E11" s="25">
        <v>13743942.760000002</v>
      </c>
      <c r="F11" s="25">
        <f t="shared" si="0"/>
        <v>1900042.7600000016</v>
      </c>
      <c r="G11" s="24">
        <f t="shared" si="1"/>
        <v>116.04237421795187</v>
      </c>
      <c r="H11" s="27">
        <f t="shared" si="2"/>
        <v>80.002460854278965</v>
      </c>
    </row>
    <row r="12" spans="1:11" ht="29.25" customHeight="1" x14ac:dyDescent="0.2">
      <c r="A12" s="13">
        <v>11010100</v>
      </c>
      <c r="B12" s="23" t="s">
        <v>3</v>
      </c>
      <c r="C12" s="25">
        <v>11392000</v>
      </c>
      <c r="D12" s="25">
        <v>8733700</v>
      </c>
      <c r="E12" s="25">
        <v>9207676.5700000003</v>
      </c>
      <c r="F12" s="25">
        <f t="shared" si="0"/>
        <v>473976.5700000003</v>
      </c>
      <c r="G12" s="24">
        <f t="shared" si="1"/>
        <v>105.42698478308164</v>
      </c>
      <c r="H12" s="27">
        <f t="shared" si="2"/>
        <v>80.825812587780902</v>
      </c>
    </row>
    <row r="13" spans="1:11" ht="30.75" customHeight="1" x14ac:dyDescent="0.2">
      <c r="A13" s="13">
        <v>11010400</v>
      </c>
      <c r="B13" s="23" t="s">
        <v>4</v>
      </c>
      <c r="C13" s="25">
        <v>3920800</v>
      </c>
      <c r="D13" s="25">
        <v>2099500</v>
      </c>
      <c r="E13" s="25">
        <v>3207310.5</v>
      </c>
      <c r="F13" s="25">
        <f t="shared" si="0"/>
        <v>1107810.5</v>
      </c>
      <c r="G13" s="24">
        <f t="shared" si="1"/>
        <v>152.76544415336986</v>
      </c>
      <c r="H13" s="27">
        <f t="shared" si="2"/>
        <v>81.802451030401954</v>
      </c>
    </row>
    <row r="14" spans="1:11" ht="25.5" x14ac:dyDescent="0.2">
      <c r="A14" s="13">
        <v>11010500</v>
      </c>
      <c r="B14" s="23" t="s">
        <v>5</v>
      </c>
      <c r="C14" s="25">
        <v>366600</v>
      </c>
      <c r="D14" s="25">
        <v>313700</v>
      </c>
      <c r="E14" s="25">
        <v>297146.88</v>
      </c>
      <c r="F14" s="25">
        <f t="shared" si="0"/>
        <v>-16553.119999999995</v>
      </c>
      <c r="G14" s="24">
        <f t="shared" si="1"/>
        <v>94.723264265221559</v>
      </c>
      <c r="H14" s="27">
        <f t="shared" si="2"/>
        <v>81.054795417348615</v>
      </c>
    </row>
    <row r="15" spans="1:11" ht="24.75" customHeight="1" x14ac:dyDescent="0.2">
      <c r="A15" s="13">
        <v>11011300</v>
      </c>
      <c r="B15" s="23" t="s">
        <v>30</v>
      </c>
      <c r="C15" s="25">
        <v>1500000</v>
      </c>
      <c r="D15" s="25">
        <v>697000</v>
      </c>
      <c r="E15" s="25">
        <v>1031808.81</v>
      </c>
      <c r="F15" s="25">
        <f t="shared" si="0"/>
        <v>334808.81000000006</v>
      </c>
      <c r="G15" s="24">
        <f t="shared" si="1"/>
        <v>148.03569727403158</v>
      </c>
      <c r="H15" s="27">
        <f t="shared" si="2"/>
        <v>68.787254000000004</v>
      </c>
    </row>
    <row r="16" spans="1:11" ht="15" customHeight="1" x14ac:dyDescent="0.2">
      <c r="A16" s="13">
        <v>13000000</v>
      </c>
      <c r="B16" s="23" t="s">
        <v>31</v>
      </c>
      <c r="C16" s="25">
        <v>20000</v>
      </c>
      <c r="D16" s="25">
        <v>8100</v>
      </c>
      <c r="E16" s="25">
        <v>19041.57</v>
      </c>
      <c r="F16" s="25">
        <f t="shared" si="0"/>
        <v>10941.57</v>
      </c>
      <c r="G16" s="24">
        <f t="shared" si="1"/>
        <v>235.08111111111111</v>
      </c>
      <c r="H16" s="27">
        <f t="shared" si="2"/>
        <v>95.207849999999993</v>
      </c>
    </row>
    <row r="17" spans="1:8" x14ac:dyDescent="0.2">
      <c r="A17" s="13">
        <v>13030000</v>
      </c>
      <c r="B17" s="23" t="s">
        <v>6</v>
      </c>
      <c r="C17" s="25">
        <v>20000</v>
      </c>
      <c r="D17" s="25">
        <v>8100</v>
      </c>
      <c r="E17" s="25">
        <v>19041.57</v>
      </c>
      <c r="F17" s="25">
        <f t="shared" si="0"/>
        <v>10941.57</v>
      </c>
      <c r="G17" s="24">
        <f t="shared" si="1"/>
        <v>235.08111111111111</v>
      </c>
      <c r="H17" s="27">
        <f t="shared" si="2"/>
        <v>95.207849999999993</v>
      </c>
    </row>
    <row r="18" spans="1:8" ht="25.5" customHeight="1" x14ac:dyDescent="0.2">
      <c r="A18" s="13">
        <v>13030100</v>
      </c>
      <c r="B18" s="23" t="s">
        <v>7</v>
      </c>
      <c r="C18" s="25">
        <v>20000</v>
      </c>
      <c r="D18" s="25">
        <v>8100</v>
      </c>
      <c r="E18" s="25">
        <v>19041.57</v>
      </c>
      <c r="F18" s="25">
        <f t="shared" si="0"/>
        <v>10941.57</v>
      </c>
      <c r="G18" s="24">
        <f t="shared" si="1"/>
        <v>235.08111111111111</v>
      </c>
      <c r="H18" s="27">
        <f t="shared" si="2"/>
        <v>95.207849999999993</v>
      </c>
    </row>
    <row r="19" spans="1:8" x14ac:dyDescent="0.2">
      <c r="A19" s="13">
        <v>14000000</v>
      </c>
      <c r="B19" s="23" t="s">
        <v>32</v>
      </c>
      <c r="C19" s="25">
        <v>1003000</v>
      </c>
      <c r="D19" s="25">
        <v>761665</v>
      </c>
      <c r="E19" s="25">
        <v>913756.21</v>
      </c>
      <c r="F19" s="25">
        <f t="shared" si="0"/>
        <v>152091.20999999996</v>
      </c>
      <c r="G19" s="24">
        <f t="shared" si="1"/>
        <v>119.9682550727682</v>
      </c>
      <c r="H19" s="27">
        <f t="shared" si="2"/>
        <v>91.102314057826518</v>
      </c>
    </row>
    <row r="20" spans="1:8" ht="12" customHeight="1" x14ac:dyDescent="0.2">
      <c r="A20" s="13">
        <v>14020000</v>
      </c>
      <c r="B20" s="23" t="s">
        <v>33</v>
      </c>
      <c r="C20" s="25">
        <v>160000</v>
      </c>
      <c r="D20" s="25">
        <v>104700</v>
      </c>
      <c r="E20" s="25">
        <v>104037.37</v>
      </c>
      <c r="F20" s="25">
        <f t="shared" si="0"/>
        <v>-662.63000000000466</v>
      </c>
      <c r="G20" s="24">
        <f t="shared" si="1"/>
        <v>99.367115568290359</v>
      </c>
      <c r="H20" s="27">
        <f t="shared" si="2"/>
        <v>65.023356249999992</v>
      </c>
    </row>
    <row r="21" spans="1:8" x14ac:dyDescent="0.2">
      <c r="A21" s="13">
        <v>14021900</v>
      </c>
      <c r="B21" s="23" t="s">
        <v>8</v>
      </c>
      <c r="C21" s="25">
        <v>160000</v>
      </c>
      <c r="D21" s="25">
        <v>104700</v>
      </c>
      <c r="E21" s="25">
        <v>104037.37</v>
      </c>
      <c r="F21" s="25">
        <f t="shared" si="0"/>
        <v>-662.63000000000466</v>
      </c>
      <c r="G21" s="24">
        <f t="shared" si="1"/>
        <v>99.367115568290359</v>
      </c>
      <c r="H21" s="27">
        <f t="shared" si="2"/>
        <v>65.023356249999992</v>
      </c>
    </row>
    <row r="22" spans="1:8" ht="25.5" x14ac:dyDescent="0.2">
      <c r="A22" s="13">
        <v>14030000</v>
      </c>
      <c r="B22" s="23" t="s">
        <v>34</v>
      </c>
      <c r="C22" s="25">
        <v>701000</v>
      </c>
      <c r="D22" s="25">
        <v>545660</v>
      </c>
      <c r="E22" s="25">
        <v>653885.31999999995</v>
      </c>
      <c r="F22" s="25">
        <f t="shared" si="0"/>
        <v>108225.31999999995</v>
      </c>
      <c r="G22" s="24">
        <f t="shared" si="1"/>
        <v>119.83383792104974</v>
      </c>
      <c r="H22" s="27">
        <f t="shared" si="2"/>
        <v>93.278932952924393</v>
      </c>
    </row>
    <row r="23" spans="1:8" x14ac:dyDescent="0.2">
      <c r="A23" s="13">
        <v>14031900</v>
      </c>
      <c r="B23" s="23" t="s">
        <v>8</v>
      </c>
      <c r="C23" s="25">
        <v>701000</v>
      </c>
      <c r="D23" s="25">
        <v>545660</v>
      </c>
      <c r="E23" s="25">
        <v>653885.31999999995</v>
      </c>
      <c r="F23" s="25">
        <f t="shared" si="0"/>
        <v>108225.31999999995</v>
      </c>
      <c r="G23" s="24">
        <f t="shared" si="1"/>
        <v>119.83383792104974</v>
      </c>
      <c r="H23" s="27">
        <f t="shared" si="2"/>
        <v>93.278932952924393</v>
      </c>
    </row>
    <row r="24" spans="1:8" ht="25.5" x14ac:dyDescent="0.2">
      <c r="A24" s="13">
        <v>14040000</v>
      </c>
      <c r="B24" s="23" t="s">
        <v>35</v>
      </c>
      <c r="C24" s="25">
        <v>142000</v>
      </c>
      <c r="D24" s="25">
        <v>111305</v>
      </c>
      <c r="E24" s="25">
        <v>155833.51999999999</v>
      </c>
      <c r="F24" s="25">
        <f t="shared" si="0"/>
        <v>44528.51999999999</v>
      </c>
      <c r="G24" s="24">
        <f t="shared" si="1"/>
        <v>140.00585777817707</v>
      </c>
      <c r="H24" s="27">
        <f t="shared" si="2"/>
        <v>109.74191549295773</v>
      </c>
    </row>
    <row r="25" spans="1:8" ht="51" x14ac:dyDescent="0.2">
      <c r="A25" s="13">
        <v>14040100</v>
      </c>
      <c r="B25" s="23" t="s">
        <v>36</v>
      </c>
      <c r="C25" s="25">
        <v>52000</v>
      </c>
      <c r="D25" s="25">
        <v>46000</v>
      </c>
      <c r="E25" s="25">
        <v>69843.12</v>
      </c>
      <c r="F25" s="25">
        <f t="shared" si="0"/>
        <v>23843.119999999995</v>
      </c>
      <c r="G25" s="24">
        <f t="shared" si="1"/>
        <v>151.83286956521738</v>
      </c>
      <c r="H25" s="27">
        <f t="shared" si="2"/>
        <v>134.31369230769229</v>
      </c>
    </row>
    <row r="26" spans="1:8" ht="48" customHeight="1" x14ac:dyDescent="0.2">
      <c r="A26" s="13">
        <v>14040200</v>
      </c>
      <c r="B26" s="23" t="s">
        <v>20</v>
      </c>
      <c r="C26" s="25">
        <v>90000</v>
      </c>
      <c r="D26" s="25">
        <v>65305</v>
      </c>
      <c r="E26" s="25">
        <v>85990.399999999994</v>
      </c>
      <c r="F26" s="25">
        <f t="shared" si="0"/>
        <v>20685.399999999994</v>
      </c>
      <c r="G26" s="24">
        <f t="shared" si="1"/>
        <v>131.67506316514815</v>
      </c>
      <c r="H26" s="27">
        <f t="shared" si="2"/>
        <v>95.544888888888877</v>
      </c>
    </row>
    <row r="27" spans="1:8" ht="26.25" customHeight="1" x14ac:dyDescent="0.2">
      <c r="A27" s="13">
        <v>18000000</v>
      </c>
      <c r="B27" s="23" t="s">
        <v>9</v>
      </c>
      <c r="C27" s="25">
        <v>28041184</v>
      </c>
      <c r="D27" s="25">
        <v>17591215</v>
      </c>
      <c r="E27" s="25">
        <v>18963956.969999999</v>
      </c>
      <c r="F27" s="25">
        <f t="shared" si="0"/>
        <v>1372741.9699999988</v>
      </c>
      <c r="G27" s="24">
        <f t="shared" si="1"/>
        <v>107.80356541603294</v>
      </c>
      <c r="H27" s="27">
        <f t="shared" si="2"/>
        <v>67.62894523284038</v>
      </c>
    </row>
    <row r="28" spans="1:8" x14ac:dyDescent="0.2">
      <c r="A28" s="13">
        <v>18010000</v>
      </c>
      <c r="B28" s="23" t="s">
        <v>37</v>
      </c>
      <c r="C28" s="25">
        <v>9678284</v>
      </c>
      <c r="D28" s="25">
        <v>6458115</v>
      </c>
      <c r="E28" s="25">
        <v>6929707.6200000001</v>
      </c>
      <c r="F28" s="25">
        <f t="shared" si="0"/>
        <v>471592.62000000011</v>
      </c>
      <c r="G28" s="24">
        <f t="shared" si="1"/>
        <v>107.30232614315479</v>
      </c>
      <c r="H28" s="27">
        <f t="shared" si="2"/>
        <v>71.600581466714559</v>
      </c>
    </row>
    <row r="29" spans="1:8" ht="25.5" x14ac:dyDescent="0.2">
      <c r="A29" s="13">
        <v>18010100</v>
      </c>
      <c r="B29" s="23" t="s">
        <v>38</v>
      </c>
      <c r="C29" s="25">
        <v>34800</v>
      </c>
      <c r="D29" s="25">
        <v>26300</v>
      </c>
      <c r="E29" s="25">
        <v>26290.19</v>
      </c>
      <c r="F29" s="25">
        <f t="shared" si="0"/>
        <v>-9.8100000000013097</v>
      </c>
      <c r="G29" s="24">
        <f t="shared" si="1"/>
        <v>99.962699619771854</v>
      </c>
      <c r="H29" s="27">
        <f t="shared" si="2"/>
        <v>75.546522988505743</v>
      </c>
    </row>
    <row r="30" spans="1:8" ht="23.25" customHeight="1" x14ac:dyDescent="0.2">
      <c r="A30" s="13">
        <v>18010200</v>
      </c>
      <c r="B30" s="23" t="s">
        <v>39</v>
      </c>
      <c r="C30" s="25">
        <v>8000</v>
      </c>
      <c r="D30" s="25">
        <v>4000</v>
      </c>
      <c r="E30" s="25">
        <v>23274.93</v>
      </c>
      <c r="F30" s="25">
        <f t="shared" si="0"/>
        <v>19274.93</v>
      </c>
      <c r="G30" s="24">
        <f t="shared" si="1"/>
        <v>581.87324999999998</v>
      </c>
      <c r="H30" s="27">
        <f t="shared" si="2"/>
        <v>290.93662499999999</v>
      </c>
    </row>
    <row r="31" spans="1:8" ht="24.75" customHeight="1" x14ac:dyDescent="0.2">
      <c r="A31" s="13">
        <v>18010300</v>
      </c>
      <c r="B31" s="23" t="s">
        <v>40</v>
      </c>
      <c r="C31" s="25">
        <v>331184</v>
      </c>
      <c r="D31" s="25">
        <v>319013</v>
      </c>
      <c r="E31" s="25">
        <v>470434.28</v>
      </c>
      <c r="F31" s="25">
        <f t="shared" si="0"/>
        <v>151421.28000000003</v>
      </c>
      <c r="G31" s="24">
        <f t="shared" si="1"/>
        <v>147.46555156059472</v>
      </c>
      <c r="H31" s="27">
        <f t="shared" si="2"/>
        <v>142.04619788395576</v>
      </c>
    </row>
    <row r="32" spans="1:8" ht="27" customHeight="1" x14ac:dyDescent="0.2">
      <c r="A32" s="13">
        <v>18010400</v>
      </c>
      <c r="B32" s="23" t="s">
        <v>41</v>
      </c>
      <c r="C32" s="25">
        <v>550000</v>
      </c>
      <c r="D32" s="25">
        <v>361100</v>
      </c>
      <c r="E32" s="25">
        <v>381707.82</v>
      </c>
      <c r="F32" s="25">
        <f t="shared" si="0"/>
        <v>20607.820000000007</v>
      </c>
      <c r="G32" s="24">
        <f t="shared" si="1"/>
        <v>105.70695652173913</v>
      </c>
      <c r="H32" s="27">
        <f t="shared" si="2"/>
        <v>69.401421818181817</v>
      </c>
    </row>
    <row r="33" spans="1:8" x14ac:dyDescent="0.2">
      <c r="A33" s="13">
        <v>18010500</v>
      </c>
      <c r="B33" s="23" t="s">
        <v>42</v>
      </c>
      <c r="C33" s="25">
        <v>1125000</v>
      </c>
      <c r="D33" s="25">
        <v>833110</v>
      </c>
      <c r="E33" s="25">
        <v>859636.52</v>
      </c>
      <c r="F33" s="25">
        <f t="shared" si="0"/>
        <v>26526.520000000019</v>
      </c>
      <c r="G33" s="24">
        <f t="shared" si="1"/>
        <v>103.18403572157338</v>
      </c>
      <c r="H33" s="27">
        <f t="shared" si="2"/>
        <v>76.412135111111112</v>
      </c>
    </row>
    <row r="34" spans="1:8" x14ac:dyDescent="0.2">
      <c r="A34" s="13">
        <v>18010600</v>
      </c>
      <c r="B34" s="23" t="s">
        <v>43</v>
      </c>
      <c r="C34" s="25">
        <v>2609300</v>
      </c>
      <c r="D34" s="25">
        <v>1338559</v>
      </c>
      <c r="E34" s="25">
        <v>1439279.04</v>
      </c>
      <c r="F34" s="25">
        <f t="shared" si="0"/>
        <v>100720.04000000004</v>
      </c>
      <c r="G34" s="24">
        <f t="shared" si="1"/>
        <v>107.52451255417206</v>
      </c>
      <c r="H34" s="27">
        <f t="shared" si="2"/>
        <v>55.159584562909593</v>
      </c>
    </row>
    <row r="35" spans="1:8" x14ac:dyDescent="0.2">
      <c r="A35" s="13">
        <v>18010700</v>
      </c>
      <c r="B35" s="23" t="s">
        <v>44</v>
      </c>
      <c r="C35" s="25">
        <v>4170000</v>
      </c>
      <c r="D35" s="25">
        <v>2930000</v>
      </c>
      <c r="E35" s="25">
        <v>2944983.46</v>
      </c>
      <c r="F35" s="25">
        <f t="shared" si="0"/>
        <v>14983.459999999963</v>
      </c>
      <c r="G35" s="24">
        <f t="shared" si="1"/>
        <v>100.51138088737201</v>
      </c>
      <c r="H35" s="27">
        <f t="shared" si="2"/>
        <v>70.623104556354903</v>
      </c>
    </row>
    <row r="36" spans="1:8" x14ac:dyDescent="0.2">
      <c r="A36" s="13">
        <v>18010900</v>
      </c>
      <c r="B36" s="23" t="s">
        <v>45</v>
      </c>
      <c r="C36" s="25">
        <v>850000</v>
      </c>
      <c r="D36" s="25">
        <v>646033</v>
      </c>
      <c r="E36" s="25">
        <v>783476.38</v>
      </c>
      <c r="F36" s="25">
        <f t="shared" si="0"/>
        <v>137443.38</v>
      </c>
      <c r="G36" s="24">
        <f t="shared" si="1"/>
        <v>121.27497821318724</v>
      </c>
      <c r="H36" s="27">
        <f t="shared" si="2"/>
        <v>92.173691764705879</v>
      </c>
    </row>
    <row r="37" spans="1:8" s="11" customFormat="1" x14ac:dyDescent="0.2">
      <c r="A37" s="13">
        <v>18011100</v>
      </c>
      <c r="B37" s="23" t="s">
        <v>78</v>
      </c>
      <c r="C37" s="25">
        <v>0</v>
      </c>
      <c r="D37" s="25">
        <v>0</v>
      </c>
      <c r="E37" s="25">
        <v>625</v>
      </c>
      <c r="F37" s="25">
        <v>625</v>
      </c>
      <c r="G37" s="24">
        <v>0</v>
      </c>
      <c r="H37" s="27">
        <v>100</v>
      </c>
    </row>
    <row r="38" spans="1:8" x14ac:dyDescent="0.2">
      <c r="A38" s="13">
        <v>18050000</v>
      </c>
      <c r="B38" s="23" t="s">
        <v>46</v>
      </c>
      <c r="C38" s="25">
        <v>18362900</v>
      </c>
      <c r="D38" s="25">
        <v>11133100</v>
      </c>
      <c r="E38" s="25">
        <v>12034249.350000001</v>
      </c>
      <c r="F38" s="25">
        <f t="shared" ref="F38:F67" si="3">E38-D38</f>
        <v>901149.35000000149</v>
      </c>
      <c r="G38" s="24">
        <f t="shared" si="1"/>
        <v>108.09432547987534</v>
      </c>
      <c r="H38" s="27">
        <f t="shared" si="2"/>
        <v>65.535668930288793</v>
      </c>
    </row>
    <row r="39" spans="1:8" x14ac:dyDescent="0.2">
      <c r="A39" s="13">
        <v>18050300</v>
      </c>
      <c r="B39" s="23" t="s">
        <v>47</v>
      </c>
      <c r="C39" s="25">
        <v>201000</v>
      </c>
      <c r="D39" s="25">
        <v>201000</v>
      </c>
      <c r="E39" s="25">
        <v>221255.91</v>
      </c>
      <c r="F39" s="25">
        <f t="shared" si="3"/>
        <v>20255.910000000003</v>
      </c>
      <c r="G39" s="24">
        <f t="shared" si="1"/>
        <v>110.07756716417911</v>
      </c>
      <c r="H39" s="27">
        <f t="shared" si="2"/>
        <v>110.07756716417911</v>
      </c>
    </row>
    <row r="40" spans="1:8" x14ac:dyDescent="0.2">
      <c r="A40" s="13">
        <v>18050400</v>
      </c>
      <c r="B40" s="23" t="s">
        <v>48</v>
      </c>
      <c r="C40" s="25">
        <v>7331900</v>
      </c>
      <c r="D40" s="25">
        <v>5870400</v>
      </c>
      <c r="E40" s="25">
        <v>6663322.7400000002</v>
      </c>
      <c r="F40" s="25">
        <f t="shared" si="3"/>
        <v>792922.74000000022</v>
      </c>
      <c r="G40" s="24">
        <f t="shared" si="1"/>
        <v>113.50713307440721</v>
      </c>
      <c r="H40" s="27">
        <f t="shared" si="2"/>
        <v>90.881255063489689</v>
      </c>
    </row>
    <row r="41" spans="1:8" ht="38.25" x14ac:dyDescent="0.2">
      <c r="A41" s="13">
        <v>18050500</v>
      </c>
      <c r="B41" s="23" t="s">
        <v>49</v>
      </c>
      <c r="C41" s="25">
        <v>10830000</v>
      </c>
      <c r="D41" s="25">
        <v>5061700</v>
      </c>
      <c r="E41" s="25">
        <v>5149670.7</v>
      </c>
      <c r="F41" s="25">
        <f t="shared" si="3"/>
        <v>87970.700000000186</v>
      </c>
      <c r="G41" s="24">
        <f t="shared" si="1"/>
        <v>101.73796748128099</v>
      </c>
      <c r="H41" s="27">
        <f t="shared" si="2"/>
        <v>47.55005263157895</v>
      </c>
    </row>
    <row r="42" spans="1:8" ht="15" customHeight="1" x14ac:dyDescent="0.2">
      <c r="A42" s="13">
        <v>20000000</v>
      </c>
      <c r="B42" s="23" t="s">
        <v>50</v>
      </c>
      <c r="C42" s="25">
        <v>325700</v>
      </c>
      <c r="D42" s="25">
        <v>233630</v>
      </c>
      <c r="E42" s="25">
        <v>394950.20999999996</v>
      </c>
      <c r="F42" s="25">
        <f t="shared" si="3"/>
        <v>161320.20999999996</v>
      </c>
      <c r="G42" s="24">
        <f t="shared" si="1"/>
        <v>169.04944142447457</v>
      </c>
      <c r="H42" s="27">
        <f t="shared" si="2"/>
        <v>121.26196192815473</v>
      </c>
    </row>
    <row r="43" spans="1:8" x14ac:dyDescent="0.2">
      <c r="A43" s="13">
        <v>21000000</v>
      </c>
      <c r="B43" s="23" t="s">
        <v>51</v>
      </c>
      <c r="C43" s="25">
        <v>0</v>
      </c>
      <c r="D43" s="25">
        <v>0</v>
      </c>
      <c r="E43" s="25">
        <v>3961</v>
      </c>
      <c r="F43" s="25">
        <f t="shared" si="3"/>
        <v>3961</v>
      </c>
      <c r="G43" s="24">
        <v>0</v>
      </c>
      <c r="H43" s="27">
        <v>100</v>
      </c>
    </row>
    <row r="44" spans="1:8" x14ac:dyDescent="0.2">
      <c r="A44" s="13">
        <v>21080000</v>
      </c>
      <c r="B44" s="23" t="s">
        <v>52</v>
      </c>
      <c r="C44" s="25">
        <v>0</v>
      </c>
      <c r="D44" s="25">
        <v>0</v>
      </c>
      <c r="E44" s="25">
        <v>3961</v>
      </c>
      <c r="F44" s="25">
        <f t="shared" si="3"/>
        <v>3961</v>
      </c>
      <c r="G44" s="24">
        <v>0</v>
      </c>
      <c r="H44" s="27">
        <v>100</v>
      </c>
    </row>
    <row r="45" spans="1:8" x14ac:dyDescent="0.2">
      <c r="A45" s="13">
        <v>21081100</v>
      </c>
      <c r="B45" s="23" t="s">
        <v>53</v>
      </c>
      <c r="C45" s="25">
        <v>0</v>
      </c>
      <c r="D45" s="25">
        <v>0</v>
      </c>
      <c r="E45" s="25">
        <v>3961</v>
      </c>
      <c r="F45" s="25">
        <f t="shared" si="3"/>
        <v>3961</v>
      </c>
      <c r="G45" s="24">
        <v>0</v>
      </c>
      <c r="H45" s="27">
        <v>100</v>
      </c>
    </row>
    <row r="46" spans="1:8" ht="25.5" x14ac:dyDescent="0.2">
      <c r="A46" s="13">
        <v>22000000</v>
      </c>
      <c r="B46" s="23" t="s">
        <v>54</v>
      </c>
      <c r="C46" s="25">
        <v>223300</v>
      </c>
      <c r="D46" s="25">
        <v>131230</v>
      </c>
      <c r="E46" s="25">
        <v>110622.06999999999</v>
      </c>
      <c r="F46" s="25">
        <f t="shared" si="3"/>
        <v>-20607.930000000008</v>
      </c>
      <c r="G46" s="24">
        <f t="shared" si="1"/>
        <v>84.296327059361417</v>
      </c>
      <c r="H46" s="27">
        <f t="shared" si="2"/>
        <v>49.539664128974472</v>
      </c>
    </row>
    <row r="47" spans="1:8" x14ac:dyDescent="0.2">
      <c r="A47" s="13">
        <v>22010000</v>
      </c>
      <c r="B47" s="23" t="s">
        <v>10</v>
      </c>
      <c r="C47" s="25">
        <v>220000</v>
      </c>
      <c r="D47" s="25">
        <v>128910</v>
      </c>
      <c r="E47" s="25">
        <v>110543.7</v>
      </c>
      <c r="F47" s="25">
        <f t="shared" si="3"/>
        <v>-18366.300000000003</v>
      </c>
      <c r="G47" s="24">
        <f t="shared" si="1"/>
        <v>85.752618105655102</v>
      </c>
      <c r="H47" s="27">
        <f t="shared" si="2"/>
        <v>50.247136363636358</v>
      </c>
    </row>
    <row r="48" spans="1:8" x14ac:dyDescent="0.2">
      <c r="A48" s="13">
        <v>22012500</v>
      </c>
      <c r="B48" s="23" t="s">
        <v>11</v>
      </c>
      <c r="C48" s="25">
        <v>20000</v>
      </c>
      <c r="D48" s="25">
        <v>12000</v>
      </c>
      <c r="E48" s="25">
        <v>16254.8</v>
      </c>
      <c r="F48" s="25">
        <f t="shared" si="3"/>
        <v>4254.7999999999993</v>
      </c>
      <c r="G48" s="24">
        <f t="shared" si="1"/>
        <v>135.45666666666668</v>
      </c>
      <c r="H48" s="27">
        <f t="shared" si="2"/>
        <v>81.274000000000001</v>
      </c>
    </row>
    <row r="49" spans="1:8" ht="25.5" x14ac:dyDescent="0.2">
      <c r="A49" s="13">
        <v>22012600</v>
      </c>
      <c r="B49" s="23" t="s">
        <v>55</v>
      </c>
      <c r="C49" s="25">
        <v>200000</v>
      </c>
      <c r="D49" s="25">
        <v>116910</v>
      </c>
      <c r="E49" s="25">
        <v>94288.9</v>
      </c>
      <c r="F49" s="25">
        <f t="shared" si="3"/>
        <v>-22621.100000000006</v>
      </c>
      <c r="G49" s="24">
        <f t="shared" si="1"/>
        <v>80.650842528440677</v>
      </c>
      <c r="H49" s="27">
        <f t="shared" si="2"/>
        <v>47.144449999999999</v>
      </c>
    </row>
    <row r="50" spans="1:8" x14ac:dyDescent="0.2">
      <c r="A50" s="13">
        <v>22090000</v>
      </c>
      <c r="B50" s="23" t="s">
        <v>56</v>
      </c>
      <c r="C50" s="25">
        <v>3300</v>
      </c>
      <c r="D50" s="25">
        <v>2320</v>
      </c>
      <c r="E50" s="25">
        <v>78.37</v>
      </c>
      <c r="F50" s="25">
        <f t="shared" si="3"/>
        <v>-2241.63</v>
      </c>
      <c r="G50" s="24">
        <f t="shared" si="1"/>
        <v>3.378017241379311</v>
      </c>
      <c r="H50" s="27">
        <f t="shared" si="2"/>
        <v>2.374848484848485</v>
      </c>
    </row>
    <row r="51" spans="1:8" ht="38.25" x14ac:dyDescent="0.2">
      <c r="A51" s="13">
        <v>22090100</v>
      </c>
      <c r="B51" s="23" t="s">
        <v>57</v>
      </c>
      <c r="C51" s="25">
        <v>0</v>
      </c>
      <c r="D51" s="25">
        <v>0</v>
      </c>
      <c r="E51" s="25">
        <v>10.37</v>
      </c>
      <c r="F51" s="25">
        <f t="shared" si="3"/>
        <v>10.37</v>
      </c>
      <c r="G51" s="24">
        <v>0</v>
      </c>
      <c r="H51" s="27">
        <v>100</v>
      </c>
    </row>
    <row r="52" spans="1:8" ht="25.5" x14ac:dyDescent="0.2">
      <c r="A52" s="13">
        <v>22090400</v>
      </c>
      <c r="B52" s="23" t="s">
        <v>58</v>
      </c>
      <c r="C52" s="25">
        <v>3300</v>
      </c>
      <c r="D52" s="25">
        <v>2320</v>
      </c>
      <c r="E52" s="25">
        <v>68</v>
      </c>
      <c r="F52" s="25">
        <f t="shared" si="3"/>
        <v>-2252</v>
      </c>
      <c r="G52" s="24">
        <f t="shared" si="1"/>
        <v>2.9310344827586206</v>
      </c>
      <c r="H52" s="27">
        <f t="shared" si="2"/>
        <v>2.0606060606060606</v>
      </c>
    </row>
    <row r="53" spans="1:8" x14ac:dyDescent="0.2">
      <c r="A53" s="13">
        <v>24000000</v>
      </c>
      <c r="B53" s="23" t="s">
        <v>59</v>
      </c>
      <c r="C53" s="25">
        <v>102400</v>
      </c>
      <c r="D53" s="25">
        <v>102400</v>
      </c>
      <c r="E53" s="25">
        <v>280367.14</v>
      </c>
      <c r="F53" s="25">
        <f t="shared" si="3"/>
        <v>177967.14</v>
      </c>
      <c r="G53" s="24">
        <f t="shared" si="1"/>
        <v>273.79603515625001</v>
      </c>
      <c r="H53" s="27">
        <f t="shared" si="2"/>
        <v>273.79603515625001</v>
      </c>
    </row>
    <row r="54" spans="1:8" ht="38.25" x14ac:dyDescent="0.2">
      <c r="A54" s="13">
        <v>24030000</v>
      </c>
      <c r="B54" s="23" t="s">
        <v>60</v>
      </c>
      <c r="C54" s="25">
        <v>1700</v>
      </c>
      <c r="D54" s="25">
        <v>1700</v>
      </c>
      <c r="E54" s="25">
        <v>124279.33</v>
      </c>
      <c r="F54" s="25">
        <f t="shared" si="3"/>
        <v>122579.33</v>
      </c>
      <c r="G54" s="24">
        <f t="shared" si="1"/>
        <v>7310.5488235294115</v>
      </c>
      <c r="H54" s="27">
        <f t="shared" si="2"/>
        <v>7310.5488235294115</v>
      </c>
    </row>
    <row r="55" spans="1:8" x14ac:dyDescent="0.2">
      <c r="A55" s="13">
        <v>24060000</v>
      </c>
      <c r="B55" s="23" t="s">
        <v>52</v>
      </c>
      <c r="C55" s="25">
        <v>100700</v>
      </c>
      <c r="D55" s="25">
        <v>100700</v>
      </c>
      <c r="E55" s="25">
        <v>156087.81</v>
      </c>
      <c r="F55" s="25">
        <f t="shared" si="3"/>
        <v>55387.81</v>
      </c>
      <c r="G55" s="24">
        <f t="shared" si="1"/>
        <v>155.00279046673288</v>
      </c>
      <c r="H55" s="27">
        <f t="shared" si="2"/>
        <v>155.00279046673288</v>
      </c>
    </row>
    <row r="56" spans="1:8" x14ac:dyDescent="0.2">
      <c r="A56" s="13">
        <v>24060300</v>
      </c>
      <c r="B56" s="23" t="s">
        <v>52</v>
      </c>
      <c r="C56" s="25">
        <v>100700</v>
      </c>
      <c r="D56" s="25">
        <v>100700</v>
      </c>
      <c r="E56" s="25">
        <v>156087.81</v>
      </c>
      <c r="F56" s="25">
        <f t="shared" si="3"/>
        <v>55387.81</v>
      </c>
      <c r="G56" s="24">
        <f t="shared" si="1"/>
        <v>155.00279046673288</v>
      </c>
      <c r="H56" s="27">
        <f t="shared" si="2"/>
        <v>155.00279046673288</v>
      </c>
    </row>
    <row r="57" spans="1:8" x14ac:dyDescent="0.2">
      <c r="A57" s="13">
        <v>40000000</v>
      </c>
      <c r="B57" s="23" t="s">
        <v>61</v>
      </c>
      <c r="C57" s="25">
        <v>24054453</v>
      </c>
      <c r="D57" s="25">
        <v>17933215</v>
      </c>
      <c r="E57" s="25">
        <v>17164446</v>
      </c>
      <c r="F57" s="25">
        <f t="shared" si="3"/>
        <v>-768769</v>
      </c>
      <c r="G57" s="24">
        <f t="shared" si="1"/>
        <v>95.713155728072181</v>
      </c>
      <c r="H57" s="27">
        <f t="shared" si="2"/>
        <v>71.356625735783723</v>
      </c>
    </row>
    <row r="58" spans="1:8" x14ac:dyDescent="0.2">
      <c r="A58" s="13">
        <v>41000000</v>
      </c>
      <c r="B58" s="23" t="s">
        <v>62</v>
      </c>
      <c r="C58" s="25">
        <v>24054453</v>
      </c>
      <c r="D58" s="25">
        <v>17933215</v>
      </c>
      <c r="E58" s="25">
        <v>17164446</v>
      </c>
      <c r="F58" s="25">
        <f t="shared" si="3"/>
        <v>-768769</v>
      </c>
      <c r="G58" s="24">
        <f t="shared" si="1"/>
        <v>95.713155728072181</v>
      </c>
      <c r="H58" s="27">
        <f t="shared" si="2"/>
        <v>71.356625735783723</v>
      </c>
    </row>
    <row r="59" spans="1:8" x14ac:dyDescent="0.2">
      <c r="A59" s="13">
        <v>41020000</v>
      </c>
      <c r="B59" s="23" t="s">
        <v>12</v>
      </c>
      <c r="C59" s="25">
        <v>3847300</v>
      </c>
      <c r="D59" s="25">
        <v>2885400</v>
      </c>
      <c r="E59" s="25">
        <v>2885400</v>
      </c>
      <c r="F59" s="25">
        <f t="shared" si="3"/>
        <v>0</v>
      </c>
      <c r="G59" s="24">
        <f t="shared" si="1"/>
        <v>100</v>
      </c>
      <c r="H59" s="27">
        <f t="shared" si="2"/>
        <v>74.998050580926872</v>
      </c>
    </row>
    <row r="60" spans="1:8" x14ac:dyDescent="0.2">
      <c r="A60" s="13">
        <v>41020100</v>
      </c>
      <c r="B60" s="23" t="s">
        <v>63</v>
      </c>
      <c r="C60" s="25">
        <v>3847300</v>
      </c>
      <c r="D60" s="25">
        <v>2885400</v>
      </c>
      <c r="E60" s="25">
        <v>2885400</v>
      </c>
      <c r="F60" s="25">
        <f t="shared" si="3"/>
        <v>0</v>
      </c>
      <c r="G60" s="24">
        <f t="shared" si="1"/>
        <v>100</v>
      </c>
      <c r="H60" s="27">
        <f t="shared" si="2"/>
        <v>74.998050580926872</v>
      </c>
    </row>
    <row r="61" spans="1:8" x14ac:dyDescent="0.2">
      <c r="A61" s="13">
        <v>41030000</v>
      </c>
      <c r="B61" s="23" t="s">
        <v>13</v>
      </c>
      <c r="C61" s="25">
        <v>18917200</v>
      </c>
      <c r="D61" s="25">
        <v>13881300</v>
      </c>
      <c r="E61" s="25">
        <v>13881300</v>
      </c>
      <c r="F61" s="25">
        <f t="shared" si="3"/>
        <v>0</v>
      </c>
      <c r="G61" s="24">
        <f t="shared" si="1"/>
        <v>100</v>
      </c>
      <c r="H61" s="27">
        <f t="shared" si="2"/>
        <v>73.379252743534977</v>
      </c>
    </row>
    <row r="62" spans="1:8" x14ac:dyDescent="0.2">
      <c r="A62" s="13">
        <v>41033900</v>
      </c>
      <c r="B62" s="23" t="s">
        <v>64</v>
      </c>
      <c r="C62" s="25">
        <v>18917200</v>
      </c>
      <c r="D62" s="25">
        <v>13881300</v>
      </c>
      <c r="E62" s="25">
        <v>13881300</v>
      </c>
      <c r="F62" s="25">
        <f t="shared" si="3"/>
        <v>0</v>
      </c>
      <c r="G62" s="24">
        <f t="shared" si="1"/>
        <v>100</v>
      </c>
      <c r="H62" s="27">
        <f t="shared" si="2"/>
        <v>73.379252743534977</v>
      </c>
    </row>
    <row r="63" spans="1:8" x14ac:dyDescent="0.2">
      <c r="A63" s="13">
        <v>41050000</v>
      </c>
      <c r="B63" s="23" t="s">
        <v>14</v>
      </c>
      <c r="C63" s="25">
        <v>1289953</v>
      </c>
      <c r="D63" s="25">
        <v>1166515</v>
      </c>
      <c r="E63" s="25">
        <v>397746</v>
      </c>
      <c r="F63" s="25">
        <f t="shared" si="3"/>
        <v>-768769</v>
      </c>
      <c r="G63" s="24">
        <f t="shared" si="1"/>
        <v>34.096946888809832</v>
      </c>
      <c r="H63" s="27">
        <f t="shared" si="2"/>
        <v>30.83414667046009</v>
      </c>
    </row>
    <row r="64" spans="1:8" s="11" customFormat="1" ht="38.25" x14ac:dyDescent="0.2">
      <c r="A64" s="13">
        <v>41051400</v>
      </c>
      <c r="B64" s="23" t="s">
        <v>86</v>
      </c>
      <c r="C64" s="25">
        <v>768300</v>
      </c>
      <c r="D64" s="25">
        <v>768300</v>
      </c>
      <c r="E64" s="25">
        <v>0</v>
      </c>
      <c r="F64" s="25">
        <f t="shared" si="3"/>
        <v>-768300</v>
      </c>
      <c r="G64" s="24">
        <f t="shared" si="1"/>
        <v>0</v>
      </c>
      <c r="H64" s="27"/>
    </row>
    <row r="65" spans="1:8" ht="12.75" customHeight="1" x14ac:dyDescent="0.2">
      <c r="A65" s="13">
        <v>41053900</v>
      </c>
      <c r="B65" s="23" t="s">
        <v>15</v>
      </c>
      <c r="C65" s="25">
        <v>521653</v>
      </c>
      <c r="D65" s="25">
        <v>398215</v>
      </c>
      <c r="E65" s="25">
        <v>397746</v>
      </c>
      <c r="F65" s="25">
        <f t="shared" si="3"/>
        <v>-469</v>
      </c>
      <c r="G65" s="24">
        <f t="shared" si="1"/>
        <v>99.882224426503271</v>
      </c>
      <c r="H65" s="27">
        <f t="shared" si="2"/>
        <v>76.247237148065864</v>
      </c>
    </row>
    <row r="66" spans="1:8" x14ac:dyDescent="0.2">
      <c r="A66" s="39" t="s">
        <v>21</v>
      </c>
      <c r="B66" s="37"/>
      <c r="C66" s="26">
        <v>46569284</v>
      </c>
      <c r="D66" s="26">
        <v>30438510</v>
      </c>
      <c r="E66" s="26">
        <v>34035647.719999999</v>
      </c>
      <c r="F66" s="26">
        <f t="shared" si="3"/>
        <v>3597137.7199999988</v>
      </c>
      <c r="G66" s="24">
        <f t="shared" si="1"/>
        <v>111.81771946130084</v>
      </c>
      <c r="H66" s="27">
        <f t="shared" si="2"/>
        <v>73.08604469847549</v>
      </c>
    </row>
    <row r="67" spans="1:8" x14ac:dyDescent="0.2">
      <c r="A67" s="40" t="s">
        <v>22</v>
      </c>
      <c r="B67" s="41"/>
      <c r="C67" s="26">
        <v>70623737</v>
      </c>
      <c r="D67" s="26">
        <v>48371725</v>
      </c>
      <c r="E67" s="26">
        <v>51200093.719999999</v>
      </c>
      <c r="F67" s="26">
        <f t="shared" si="3"/>
        <v>2828368.7199999988</v>
      </c>
      <c r="G67" s="24">
        <f t="shared" si="1"/>
        <v>105.84715289768971</v>
      </c>
      <c r="H67" s="27">
        <f t="shared" si="2"/>
        <v>72.49700439952646</v>
      </c>
    </row>
    <row r="68" spans="1:8" x14ac:dyDescent="0.2">
      <c r="A68" s="38" t="s">
        <v>18</v>
      </c>
      <c r="B68" s="38"/>
      <c r="C68" s="38"/>
      <c r="D68" s="38"/>
      <c r="E68" s="38"/>
      <c r="F68" s="38"/>
      <c r="G68" s="38"/>
      <c r="H68" s="27"/>
    </row>
    <row r="69" spans="1:8" x14ac:dyDescent="0.2">
      <c r="A69" s="22">
        <v>10000000</v>
      </c>
      <c r="B69" s="23" t="s">
        <v>28</v>
      </c>
      <c r="C69" s="25">
        <v>16300</v>
      </c>
      <c r="D69" s="25">
        <v>10650</v>
      </c>
      <c r="E69" s="25">
        <v>18453.690000000002</v>
      </c>
      <c r="F69" s="25">
        <f t="shared" ref="F69:F88" si="4">E69-D69</f>
        <v>7803.6900000000023</v>
      </c>
      <c r="G69" s="24">
        <f>E69/D69*100</f>
        <v>173.27408450704226</v>
      </c>
      <c r="H69" s="27">
        <f t="shared" si="2"/>
        <v>113.21282208588958</v>
      </c>
    </row>
    <row r="70" spans="1:8" x14ac:dyDescent="0.2">
      <c r="A70" s="22">
        <v>19000000</v>
      </c>
      <c r="B70" s="23" t="s">
        <v>65</v>
      </c>
      <c r="C70" s="25">
        <v>16300</v>
      </c>
      <c r="D70" s="25">
        <v>10650</v>
      </c>
      <c r="E70" s="25">
        <v>18453.690000000002</v>
      </c>
      <c r="F70" s="25">
        <f t="shared" si="4"/>
        <v>7803.6900000000023</v>
      </c>
      <c r="G70" s="24">
        <f t="shared" ref="G70:G89" si="5">E70/D70*100</f>
        <v>173.27408450704226</v>
      </c>
      <c r="H70" s="27">
        <f t="shared" si="2"/>
        <v>113.21282208588958</v>
      </c>
    </row>
    <row r="71" spans="1:8" x14ac:dyDescent="0.2">
      <c r="A71" s="22">
        <v>19010000</v>
      </c>
      <c r="B71" s="23" t="s">
        <v>66</v>
      </c>
      <c r="C71" s="25">
        <v>16300</v>
      </c>
      <c r="D71" s="25">
        <v>10650</v>
      </c>
      <c r="E71" s="25">
        <v>18453.690000000002</v>
      </c>
      <c r="F71" s="25">
        <f t="shared" si="4"/>
        <v>7803.6900000000023</v>
      </c>
      <c r="G71" s="24">
        <f t="shared" si="5"/>
        <v>173.27408450704226</v>
      </c>
      <c r="H71" s="27">
        <f t="shared" si="2"/>
        <v>113.21282208588958</v>
      </c>
    </row>
    <row r="72" spans="1:8" ht="37.5" customHeight="1" x14ac:dyDescent="0.2">
      <c r="A72" s="22">
        <v>19010100</v>
      </c>
      <c r="B72" s="23" t="s">
        <v>16</v>
      </c>
      <c r="C72" s="25">
        <v>3800</v>
      </c>
      <c r="D72" s="25">
        <v>2800</v>
      </c>
      <c r="E72" s="25">
        <v>6582.27</v>
      </c>
      <c r="F72" s="25">
        <f t="shared" si="4"/>
        <v>3782.2700000000004</v>
      </c>
      <c r="G72" s="24">
        <f t="shared" si="5"/>
        <v>235.08107142857148</v>
      </c>
      <c r="H72" s="27">
        <f t="shared" si="2"/>
        <v>173.21763157894739</v>
      </c>
    </row>
    <row r="73" spans="1:8" ht="25.5" x14ac:dyDescent="0.2">
      <c r="A73" s="22">
        <v>19010200</v>
      </c>
      <c r="B73" s="23" t="s">
        <v>67</v>
      </c>
      <c r="C73" s="25">
        <v>8100</v>
      </c>
      <c r="D73" s="25">
        <v>4400</v>
      </c>
      <c r="E73" s="25">
        <v>8728.0300000000007</v>
      </c>
      <c r="F73" s="25">
        <f t="shared" si="4"/>
        <v>4328.0300000000007</v>
      </c>
      <c r="G73" s="24">
        <f t="shared" si="5"/>
        <v>198.36431818181819</v>
      </c>
      <c r="H73" s="27">
        <f t="shared" si="2"/>
        <v>107.75345679012347</v>
      </c>
    </row>
    <row r="74" spans="1:8" ht="38.25" customHeight="1" x14ac:dyDescent="0.2">
      <c r="A74" s="22">
        <v>19010300</v>
      </c>
      <c r="B74" s="23" t="s">
        <v>68</v>
      </c>
      <c r="C74" s="25">
        <v>4400</v>
      </c>
      <c r="D74" s="25">
        <v>3450</v>
      </c>
      <c r="E74" s="25">
        <v>3143.39</v>
      </c>
      <c r="F74" s="25">
        <f t="shared" si="4"/>
        <v>-306.61000000000013</v>
      </c>
      <c r="G74" s="24">
        <f t="shared" si="5"/>
        <v>91.112753623188397</v>
      </c>
      <c r="H74" s="27">
        <f t="shared" si="2"/>
        <v>71.440681818181815</v>
      </c>
    </row>
    <row r="75" spans="1:8" x14ac:dyDescent="0.2">
      <c r="A75" s="22">
        <v>20000000</v>
      </c>
      <c r="B75" s="23" t="s">
        <v>50</v>
      </c>
      <c r="C75" s="25">
        <v>11027803.560000002</v>
      </c>
      <c r="D75" s="25">
        <v>11027803.560000002</v>
      </c>
      <c r="E75" s="25">
        <v>10892858.07</v>
      </c>
      <c r="F75" s="25">
        <f t="shared" si="4"/>
        <v>-134945.49000000209</v>
      </c>
      <c r="G75" s="24">
        <f t="shared" si="5"/>
        <v>98.776315797921214</v>
      </c>
      <c r="H75" s="27">
        <f t="shared" si="2"/>
        <v>98.776315797921214</v>
      </c>
    </row>
    <row r="76" spans="1:8" x14ac:dyDescent="0.2">
      <c r="A76" s="22">
        <v>25000000</v>
      </c>
      <c r="B76" s="23" t="s">
        <v>69</v>
      </c>
      <c r="C76" s="25">
        <v>11027803.560000002</v>
      </c>
      <c r="D76" s="25">
        <v>11027803.560000002</v>
      </c>
      <c r="E76" s="25">
        <v>10892858.07</v>
      </c>
      <c r="F76" s="25">
        <f t="shared" si="4"/>
        <v>-134945.49000000209</v>
      </c>
      <c r="G76" s="24">
        <f t="shared" si="5"/>
        <v>98.776315797921214</v>
      </c>
      <c r="H76" s="27">
        <f t="shared" ref="H76:H89" si="6">E76/C76*100</f>
        <v>98.776315797921214</v>
      </c>
    </row>
    <row r="77" spans="1:8" ht="25.5" x14ac:dyDescent="0.2">
      <c r="A77" s="22">
        <v>25010000</v>
      </c>
      <c r="B77" s="23" t="s">
        <v>70</v>
      </c>
      <c r="C77" s="25">
        <v>217750</v>
      </c>
      <c r="D77" s="25">
        <v>217750</v>
      </c>
      <c r="E77" s="25">
        <v>51365.93</v>
      </c>
      <c r="F77" s="25">
        <f t="shared" si="4"/>
        <v>-166384.07</v>
      </c>
      <c r="G77" s="24">
        <f t="shared" si="5"/>
        <v>23.589405281285877</v>
      </c>
      <c r="H77" s="27">
        <f t="shared" si="6"/>
        <v>23.589405281285877</v>
      </c>
    </row>
    <row r="78" spans="1:8" ht="25.5" x14ac:dyDescent="0.2">
      <c r="A78" s="22">
        <v>25010100</v>
      </c>
      <c r="B78" s="23" t="s">
        <v>71</v>
      </c>
      <c r="C78" s="25">
        <v>217750</v>
      </c>
      <c r="D78" s="25">
        <v>217750</v>
      </c>
      <c r="E78" s="25">
        <v>51290.93</v>
      </c>
      <c r="F78" s="25">
        <f t="shared" si="4"/>
        <v>-166459.07</v>
      </c>
      <c r="G78" s="24">
        <f t="shared" si="5"/>
        <v>23.554962112514353</v>
      </c>
      <c r="H78" s="27">
        <f t="shared" si="6"/>
        <v>23.554962112514353</v>
      </c>
    </row>
    <row r="79" spans="1:8" s="11" customFormat="1" ht="25.5" x14ac:dyDescent="0.2">
      <c r="A79" s="22">
        <v>25010400</v>
      </c>
      <c r="B79" s="23" t="s">
        <v>79</v>
      </c>
      <c r="C79" s="25">
        <v>0</v>
      </c>
      <c r="D79" s="25">
        <v>0</v>
      </c>
      <c r="E79" s="25">
        <v>75</v>
      </c>
      <c r="F79" s="25">
        <f t="shared" si="4"/>
        <v>75</v>
      </c>
      <c r="G79" s="24">
        <v>0</v>
      </c>
      <c r="H79" s="27">
        <v>100</v>
      </c>
    </row>
    <row r="80" spans="1:8" ht="25.5" customHeight="1" x14ac:dyDescent="0.2">
      <c r="A80" s="22">
        <v>25020000</v>
      </c>
      <c r="B80" s="23" t="s">
        <v>72</v>
      </c>
      <c r="C80" s="25">
        <v>10810053.560000002</v>
      </c>
      <c r="D80" s="25">
        <v>10810053.560000002</v>
      </c>
      <c r="E80" s="25">
        <v>10841492.140000001</v>
      </c>
      <c r="F80" s="25">
        <f t="shared" si="4"/>
        <v>31438.579999998212</v>
      </c>
      <c r="G80" s="24">
        <f t="shared" si="5"/>
        <v>100.29082723619733</v>
      </c>
      <c r="H80" s="27">
        <f t="shared" si="6"/>
        <v>100.29082723619733</v>
      </c>
    </row>
    <row r="81" spans="1:8" ht="13.5" customHeight="1" x14ac:dyDescent="0.2">
      <c r="A81" s="22">
        <v>25020100</v>
      </c>
      <c r="B81" s="23" t="s">
        <v>73</v>
      </c>
      <c r="C81" s="25">
        <v>10515782.410000002</v>
      </c>
      <c r="D81" s="25">
        <v>10515782.410000002</v>
      </c>
      <c r="E81" s="25">
        <v>10515782.41</v>
      </c>
      <c r="F81" s="25">
        <f t="shared" si="4"/>
        <v>0</v>
      </c>
      <c r="G81" s="24">
        <f t="shared" si="5"/>
        <v>99.999999999999972</v>
      </c>
      <c r="H81" s="27">
        <f t="shared" si="6"/>
        <v>99.999999999999972</v>
      </c>
    </row>
    <row r="82" spans="1:8" ht="51" x14ac:dyDescent="0.2">
      <c r="A82" s="22">
        <v>25020200</v>
      </c>
      <c r="B82" s="23" t="s">
        <v>17</v>
      </c>
      <c r="C82" s="25">
        <v>294271.14999999997</v>
      </c>
      <c r="D82" s="25">
        <v>294271.14999999997</v>
      </c>
      <c r="E82" s="25">
        <v>325709.73</v>
      </c>
      <c r="F82" s="25">
        <f t="shared" si="4"/>
        <v>31438.580000000016</v>
      </c>
      <c r="G82" s="24">
        <f t="shared" si="5"/>
        <v>110.68354135293251</v>
      </c>
      <c r="H82" s="27">
        <f t="shared" si="6"/>
        <v>110.68354135293251</v>
      </c>
    </row>
    <row r="83" spans="1:8" s="11" customFormat="1" x14ac:dyDescent="0.2">
      <c r="A83" s="22">
        <v>40000000</v>
      </c>
      <c r="B83" s="23" t="s">
        <v>61</v>
      </c>
      <c r="C83" s="25">
        <v>353286</v>
      </c>
      <c r="D83" s="25">
        <v>353286</v>
      </c>
      <c r="E83" s="25">
        <v>353286</v>
      </c>
      <c r="F83" s="25">
        <f t="shared" si="4"/>
        <v>0</v>
      </c>
      <c r="G83" s="24">
        <f t="shared" si="5"/>
        <v>100</v>
      </c>
      <c r="H83" s="27">
        <f t="shared" si="6"/>
        <v>100</v>
      </c>
    </row>
    <row r="84" spans="1:8" s="11" customFormat="1" x14ac:dyDescent="0.2">
      <c r="A84" s="22">
        <v>41000000</v>
      </c>
      <c r="B84" s="23" t="s">
        <v>62</v>
      </c>
      <c r="C84" s="25">
        <v>353286</v>
      </c>
      <c r="D84" s="25">
        <v>353286</v>
      </c>
      <c r="E84" s="25">
        <v>353286</v>
      </c>
      <c r="F84" s="25">
        <f t="shared" si="4"/>
        <v>0</v>
      </c>
      <c r="G84" s="24">
        <f t="shared" si="5"/>
        <v>100</v>
      </c>
      <c r="H84" s="27">
        <f t="shared" si="6"/>
        <v>100</v>
      </c>
    </row>
    <row r="85" spans="1:8" s="11" customFormat="1" x14ac:dyDescent="0.2">
      <c r="A85" s="22">
        <v>41050000</v>
      </c>
      <c r="B85" s="23" t="s">
        <v>14</v>
      </c>
      <c r="C85" s="25">
        <v>353286</v>
      </c>
      <c r="D85" s="25">
        <v>353286</v>
      </c>
      <c r="E85" s="25">
        <v>353286</v>
      </c>
      <c r="F85" s="25">
        <f t="shared" si="4"/>
        <v>0</v>
      </c>
      <c r="G85" s="24">
        <f t="shared" si="5"/>
        <v>100</v>
      </c>
      <c r="H85" s="27">
        <f t="shared" si="6"/>
        <v>100</v>
      </c>
    </row>
    <row r="86" spans="1:8" s="11" customFormat="1" ht="25.5" x14ac:dyDescent="0.2">
      <c r="A86" s="22">
        <v>41051100</v>
      </c>
      <c r="B86" s="23" t="s">
        <v>74</v>
      </c>
      <c r="C86" s="25">
        <v>353286</v>
      </c>
      <c r="D86" s="25">
        <v>353286</v>
      </c>
      <c r="E86" s="25">
        <v>353286</v>
      </c>
      <c r="F86" s="25">
        <f t="shared" si="4"/>
        <v>0</v>
      </c>
      <c r="G86" s="24">
        <f t="shared" si="5"/>
        <v>100</v>
      </c>
      <c r="H86" s="27">
        <f t="shared" si="6"/>
        <v>100</v>
      </c>
    </row>
    <row r="87" spans="1:8" x14ac:dyDescent="0.2">
      <c r="A87" s="36" t="s">
        <v>21</v>
      </c>
      <c r="B87" s="37"/>
      <c r="C87" s="26">
        <f>C69+C75</f>
        <v>11044103.560000002</v>
      </c>
      <c r="D87" s="26">
        <f>D69+D75</f>
        <v>11038453.560000002</v>
      </c>
      <c r="E87" s="26">
        <f>E69+E75</f>
        <v>10911311.76</v>
      </c>
      <c r="F87" s="26">
        <f t="shared" si="4"/>
        <v>-127141.80000000261</v>
      </c>
      <c r="G87" s="24">
        <f t="shared" si="5"/>
        <v>98.848191920100774</v>
      </c>
      <c r="H87" s="27">
        <f t="shared" si="6"/>
        <v>98.797622647428312</v>
      </c>
    </row>
    <row r="88" spans="1:8" x14ac:dyDescent="0.2">
      <c r="A88" s="36" t="s">
        <v>22</v>
      </c>
      <c r="B88" s="37"/>
      <c r="C88" s="26">
        <f>C87+C83</f>
        <v>11397389.560000002</v>
      </c>
      <c r="D88" s="26">
        <f>D87+D83</f>
        <v>11391739.560000002</v>
      </c>
      <c r="E88" s="26">
        <f>E87+E83</f>
        <v>11264597.76</v>
      </c>
      <c r="F88" s="26">
        <f t="shared" si="4"/>
        <v>-127141.80000000261</v>
      </c>
      <c r="G88" s="24">
        <f t="shared" si="5"/>
        <v>98.883912335509876</v>
      </c>
      <c r="H88" s="27">
        <f t="shared" si="6"/>
        <v>98.834892855939174</v>
      </c>
    </row>
    <row r="89" spans="1:8" x14ac:dyDescent="0.2">
      <c r="A89" s="36" t="s">
        <v>23</v>
      </c>
      <c r="B89" s="37"/>
      <c r="C89" s="26">
        <f>C67+C88</f>
        <v>82021126.560000002</v>
      </c>
      <c r="D89" s="26">
        <f t="shared" ref="D89:F89" si="7">D67+D88</f>
        <v>59763464.560000002</v>
      </c>
      <c r="E89" s="26">
        <f t="shared" si="7"/>
        <v>62464691.479999997</v>
      </c>
      <c r="F89" s="26">
        <f t="shared" si="7"/>
        <v>2701226.9199999962</v>
      </c>
      <c r="G89" s="24">
        <f t="shared" si="5"/>
        <v>104.51986333102907</v>
      </c>
      <c r="H89" s="27">
        <f t="shared" si="6"/>
        <v>76.156831903919169</v>
      </c>
    </row>
    <row r="91" spans="1:8" ht="18.75" x14ac:dyDescent="0.3">
      <c r="B91" s="8" t="s">
        <v>24</v>
      </c>
      <c r="E91" s="9" t="s">
        <v>25</v>
      </c>
      <c r="F91" s="1"/>
    </row>
    <row r="92" spans="1:8" x14ac:dyDescent="0.2">
      <c r="B92" s="7"/>
      <c r="E92" s="10"/>
    </row>
    <row r="93" spans="1:8" x14ac:dyDescent="0.2">
      <c r="B93" s="7"/>
      <c r="C93" s="12"/>
      <c r="D93" s="12"/>
      <c r="E93" s="12"/>
      <c r="F93" s="12"/>
      <c r="G93" s="12"/>
    </row>
    <row r="94" spans="1:8" x14ac:dyDescent="0.2">
      <c r="C94" s="12"/>
      <c r="D94" s="12"/>
      <c r="E94" s="12"/>
      <c r="F94" s="12"/>
      <c r="G94" s="12"/>
    </row>
    <row r="95" spans="1:8" x14ac:dyDescent="0.2">
      <c r="C95" s="12"/>
      <c r="D95" s="12"/>
      <c r="E95" s="12"/>
      <c r="F95" s="12"/>
      <c r="G95" s="12"/>
    </row>
    <row r="99" spans="2:2" x14ac:dyDescent="0.2">
      <c r="B99" s="2" t="s">
        <v>75</v>
      </c>
    </row>
  </sheetData>
  <mergeCells count="11">
    <mergeCell ref="A89:B89"/>
    <mergeCell ref="A68:G68"/>
    <mergeCell ref="A87:B87"/>
    <mergeCell ref="A88:B88"/>
    <mergeCell ref="A66:B66"/>
    <mergeCell ref="A67:B67"/>
    <mergeCell ref="A7:A8"/>
    <mergeCell ref="B7:B8"/>
    <mergeCell ref="A4:G4"/>
    <mergeCell ref="A5:G5"/>
    <mergeCell ref="C7:G7"/>
  </mergeCells>
  <pageMargins left="0.98425196850393704" right="0.19685039370078741" top="0.19685039370078741" bottom="0.19685039370078741" header="0" footer="0"/>
  <pageSetup paperSize="9" scale="7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Lena_BUH</dc:creator>
  <cp:lastModifiedBy>а</cp:lastModifiedBy>
  <cp:lastPrinted>2024-10-23T06:41:57Z</cp:lastPrinted>
  <dcterms:created xsi:type="dcterms:W3CDTF">2021-09-01T11:04:04Z</dcterms:created>
  <dcterms:modified xsi:type="dcterms:W3CDTF">2024-10-23T06:43:41Z</dcterms:modified>
</cp:coreProperties>
</file>