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130"/>
  </bookViews>
  <sheets>
    <sheet name="Лист1" sheetId="1" r:id="rId1"/>
  </sheets>
  <definedNames>
    <definedName name="_xlnm.Print_Titles" localSheetId="0">Лист1!$A:$B</definedName>
    <definedName name="_xlnm.Print_Area" localSheetId="0">Лист1!$A$1:$G$88</definedName>
  </definedNames>
  <calcPr calcId="144525"/>
</workbook>
</file>

<file path=xl/calcChain.xml><?xml version="1.0" encoding="utf-8"?>
<calcChain xmlns="http://schemas.openxmlformats.org/spreadsheetml/2006/main">
  <c r="E74" i="1" l="1"/>
  <c r="E85" i="1"/>
  <c r="E84" i="1"/>
  <c r="D85" i="1"/>
  <c r="D84" i="1"/>
  <c r="C74" i="1"/>
  <c r="D74" i="1"/>
  <c r="C86" i="1" l="1"/>
  <c r="D86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67" i="1"/>
  <c r="F56" i="1"/>
  <c r="F57" i="1"/>
  <c r="F58" i="1"/>
  <c r="F59" i="1"/>
  <c r="F60" i="1"/>
  <c r="F61" i="1"/>
  <c r="F62" i="1"/>
  <c r="F63" i="1"/>
  <c r="F64" i="1"/>
  <c r="F65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67" i="1"/>
  <c r="F86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9" i="1"/>
  <c r="E86" i="1" l="1"/>
  <c r="G86" i="1" s="1"/>
</calcChain>
</file>

<file path=xl/sharedStrings.xml><?xml version="1.0" encoding="utf-8"?>
<sst xmlns="http://schemas.openxmlformats.org/spreadsheetml/2006/main" count="95" uniqueCount="85">
  <si>
    <t>ККД</t>
  </si>
  <si>
    <t>Доходи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</si>
  <si>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</si>
  <si>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</si>
  <si>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</si>
  <si>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</si>
  <si>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</si>
  <si>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</si>
  <si>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Пальне</t>
  </si>
  <si>
    <t>Місцеві податки та збори, що сплачуються (перераховуються) згідно з Податковим кодексом України</t>
  </si>
  <si>
    <t>Плата за надання адміністративних послуг</t>
  </si>
  <si>
    <t>Плата за надання інших адміністративних послуг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</si>
  <si>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</si>
  <si>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</si>
  <si>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</si>
  <si>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Інші субвенції з місцевого бюджету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</si>
  <si>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</si>
  <si>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</si>
  <si>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Спеціальний фонд</t>
  </si>
  <si>
    <t>Загальний фонд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</si>
  <si>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</si>
  <si>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Всього без урахування трансферт</t>
  </si>
  <si>
    <t>Всього</t>
  </si>
  <si>
    <t>Разом загальний та спеціальний фонд</t>
  </si>
  <si>
    <t>Секретар сільської ради</t>
  </si>
  <si>
    <t>Антоніна МІКУЛІЧ</t>
  </si>
  <si>
    <t>Додаток  1</t>
  </si>
  <si>
    <t>0455600000 - Бюджет Девладівської сільської територіальної громади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</si>
  <si>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</si>
  <si>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</si>
  <si>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</si>
  <si>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</si>
  <si>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</si>
  <si>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</si>
  <si>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</si>
  <si>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</si>
  <si>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</si>
  <si>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</si>
  <si>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</si>
  <si>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</si>
  <si>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</si>
  <si>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</si>
  <si>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</si>
  <si>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</si>
  <si>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</si>
  <si>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</si>
  <si>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</si>
  <si>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</si>
  <si>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</si>
  <si>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</si>
  <si>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</si>
  <si>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</si>
  <si>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</si>
  <si>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</si>
  <si>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</si>
  <si>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</si>
  <si>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</si>
  <si>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</si>
  <si>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</si>
  <si>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</si>
  <si>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</si>
  <si>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Офіційні трансферти</t>
  </si>
  <si>
    <t>Від органів державного управління</t>
  </si>
  <si>
    <t>Базова дотація</t>
  </si>
  <si>
    <t>Освітня субвенція з державного бюджету місцевим бюджетам</t>
  </si>
  <si>
    <t>Інші податки та збори</t>
  </si>
  <si>
    <t>Екологічний податок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</si>
  <si>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</si>
  <si>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</si>
  <si>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</si>
  <si>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</si>
  <si>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</si>
  <si>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Інші джерела власних надходжень бюджетних установ</t>
  </si>
  <si>
    <t>Благодійні внески, гранти та дарунки</t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</si>
  <si>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</si>
  <si>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                                       </t>
  </si>
  <si>
    <t>до  рішення   Девладівської сільської ради</t>
  </si>
  <si>
    <t>від  19.04.2024р. №  -43 /VІІІ</t>
  </si>
  <si>
    <t>Звіт про  виконання бюджету по доходах Девладівської сільської ради   за І квартал 2024 року</t>
  </si>
  <si>
    <t>Факт І квартал 2024 року</t>
  </si>
  <si>
    <t>(+/-) до плану за І квартал 2024</t>
  </si>
  <si>
    <t>Почат.річн. план</t>
  </si>
  <si>
    <t>План на І квартал 2024 року</t>
  </si>
  <si>
    <t>% викон. до плану за І кв. 2024 р.</t>
  </si>
  <si>
    <t>2263-43/VІІІ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</si>
</sst>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1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2" fontId="4" fillId="0" borderId="1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/>
    <xf numFmtId="0" fontId="0" fillId="0" borderId="0" xfId="0"/>
    <xf numFmtId="2" fontId="3" fillId="0" borderId="0" xfId="0" applyNumberFormat="1" applyFont="1"/>
    <xf numFmtId="0" fontId="0" fillId="0" borderId="1" xfId="0" applyBorder="1"/>
    <xf numFmtId="0" fontId="0" fillId="0" borderId="0" xfId="0" applyAlignment="1">
      <alignment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/>
    <xf numFmtId="0" fontId="8" fillId="0" borderId="0" xfId="0" applyFont="1" applyFill="1" applyAlignment="1"/>
    <xf numFmtId="0" fontId="8" fillId="0" borderId="0" xfId="1" applyFont="1" applyBorder="1" applyAlignment="1"/>
    <xf numFmtId="0" fontId="8" fillId="0" borderId="0" xfId="0" applyFont="1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4" fillId="0" borderId="1" xfId="0" applyNumberFormat="1" applyFont="1" applyBorder="1"/>
    <xf numFmtId="164" fontId="0" fillId="0" borderId="1" xfId="0" applyNumberFormat="1" applyBorder="1"/>
    <xf numFmtId="164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quotePrefix="1" applyFont="1" applyBorder="1" applyAlignment="1">
      <alignment horizontal="left" wrapText="1"/>
    </xf>
    <xf numFmtId="0" fontId="1" fillId="0" borderId="5" xfId="0" quotePrefix="1" applyFont="1" applyBorder="1" applyAlignment="1">
      <alignment horizontal="left" wrapText="1"/>
    </xf>
    <xf numFmtId="0" fontId="1" fillId="0" borderId="4" xfId="0" quotePrefix="1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_доход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view="pageBreakPreview" zoomScale="130" zoomScaleNormal="100" zoomScaleSheetLayoutView="130" workbookViewId="0">
      <selection activeCell="B7" sqref="B7:B8"/>
    </sheetView>
  </sheetViews>
  <sheetFormatPr defaultRowHeight="12.75" x14ac:dyDescent="0.2"/>
  <cols>
    <col min="1" max="1" width="9.140625" style="1"/>
    <col min="2" max="2" width="59.42578125" style="2" customWidth="1"/>
    <col min="3" max="4" width="11.85546875" style="1" customWidth="1"/>
    <col min="5" max="5" width="12" customWidth="1"/>
    <col min="6" max="6" width="11" customWidth="1"/>
    <col min="7" max="7" width="8" customWidth="1"/>
  </cols>
  <sheetData>
    <row r="1" spans="1:11" ht="15" x14ac:dyDescent="0.25">
      <c r="C1" s="16" t="s">
        <v>26</v>
      </c>
      <c r="D1" s="16"/>
      <c r="E1" s="16"/>
      <c r="F1" s="17"/>
      <c r="G1" s="18"/>
      <c r="H1" s="19"/>
      <c r="I1" s="19"/>
      <c r="J1" s="19"/>
      <c r="K1" s="19"/>
    </row>
    <row r="2" spans="1:11" ht="15" x14ac:dyDescent="0.25">
      <c r="A2" s="3"/>
      <c r="B2" s="4"/>
      <c r="C2" s="20" t="s">
        <v>76</v>
      </c>
      <c r="D2" s="20"/>
      <c r="E2" s="20"/>
      <c r="F2" s="20"/>
      <c r="G2" s="18"/>
      <c r="H2" s="19"/>
      <c r="I2" s="19"/>
      <c r="J2" s="19"/>
      <c r="K2" s="19"/>
    </row>
    <row r="3" spans="1:11" ht="15" x14ac:dyDescent="0.25">
      <c r="A3" s="3"/>
      <c r="B3" s="4"/>
      <c r="C3" s="21" t="s">
        <v>77</v>
      </c>
      <c r="D3" s="21" t="s">
        <v>84</v>
      </c>
      <c r="E3" s="21"/>
      <c r="F3" s="22"/>
      <c r="G3" s="18"/>
      <c r="H3" s="19"/>
      <c r="I3" s="19"/>
      <c r="J3" s="19"/>
      <c r="K3" s="19"/>
    </row>
    <row r="4" spans="1:11" ht="42" customHeight="1" x14ac:dyDescent="0.3">
      <c r="A4" s="30" t="s">
        <v>78</v>
      </c>
      <c r="B4" s="30"/>
      <c r="C4" s="30"/>
      <c r="D4" s="30"/>
      <c r="E4" s="30"/>
      <c r="F4" s="30"/>
      <c r="G4" s="30"/>
    </row>
    <row r="5" spans="1:11" ht="15.75" x14ac:dyDescent="0.25">
      <c r="A5" s="31" t="s">
        <v>19</v>
      </c>
      <c r="B5" s="31"/>
      <c r="C5" s="31"/>
      <c r="D5" s="31"/>
      <c r="E5" s="31"/>
      <c r="F5" s="31"/>
      <c r="G5" s="31"/>
    </row>
    <row r="7" spans="1:11" ht="25.5" customHeight="1" x14ac:dyDescent="0.2">
      <c r="A7" s="28" t="s">
        <v>0</v>
      </c>
      <c r="B7" s="29" t="s">
        <v>1</v>
      </c>
      <c r="C7" s="32" t="s">
        <v>27</v>
      </c>
      <c r="D7" s="33"/>
      <c r="E7" s="33"/>
      <c r="F7" s="33"/>
      <c r="G7" s="34"/>
      <c r="H7" s="15"/>
      <c r="I7" s="15"/>
    </row>
    <row r="8" spans="1:11" ht="63.75" x14ac:dyDescent="0.2">
      <c r="A8" s="28"/>
      <c r="B8" s="29"/>
      <c r="C8" s="5" t="s">
        <v>81</v>
      </c>
      <c r="D8" s="5" t="s">
        <v>82</v>
      </c>
      <c r="E8" s="5" t="s">
        <v>79</v>
      </c>
      <c r="F8" s="5" t="s">
        <v>80</v>
      </c>
      <c r="G8" s="6" t="s">
        <v>83</v>
      </c>
    </row>
    <row r="9" spans="1:11" x14ac:dyDescent="0.2">
      <c r="A9" s="14">
        <v>10000000</v>
      </c>
      <c r="B9" s="24" t="s">
        <v>28</v>
      </c>
      <c r="C9" s="26">
        <v>45169284</v>
      </c>
      <c r="D9" s="26">
        <v>10155661</v>
      </c>
      <c r="E9" s="26">
        <v>11271170.460000001</v>
      </c>
      <c r="F9" s="25">
        <f>E9-D9</f>
        <v>1115509.4600000009</v>
      </c>
      <c r="G9" s="25">
        <f>E9/D9*100</f>
        <v>110.98411477106218</v>
      </c>
    </row>
    <row r="10" spans="1:11" ht="27" customHeight="1" x14ac:dyDescent="0.2">
      <c r="A10" s="14">
        <v>11000000</v>
      </c>
      <c r="B10" s="24" t="s">
        <v>29</v>
      </c>
      <c r="C10" s="26">
        <v>16349400</v>
      </c>
      <c r="D10" s="26">
        <v>2892400</v>
      </c>
      <c r="E10" s="26">
        <v>3286715.9699999997</v>
      </c>
      <c r="F10" s="25">
        <f t="shared" ref="F10:F65" si="0">E10-D10</f>
        <v>394315.96999999974</v>
      </c>
      <c r="G10" s="25">
        <f t="shared" ref="G10:G65" si="1">E10/D10*100</f>
        <v>113.63282982989904</v>
      </c>
    </row>
    <row r="11" spans="1:11" x14ac:dyDescent="0.2">
      <c r="A11" s="14">
        <v>11010000</v>
      </c>
      <c r="B11" s="24" t="s">
        <v>2</v>
      </c>
      <c r="C11" s="26">
        <v>16349400</v>
      </c>
      <c r="D11" s="26">
        <v>2892400</v>
      </c>
      <c r="E11" s="26">
        <v>3286715.9699999997</v>
      </c>
      <c r="F11" s="25">
        <f t="shared" si="0"/>
        <v>394315.96999999974</v>
      </c>
      <c r="G11" s="25">
        <f t="shared" si="1"/>
        <v>113.63282982989904</v>
      </c>
    </row>
    <row r="12" spans="1:11" ht="29.25" customHeight="1" x14ac:dyDescent="0.2">
      <c r="A12" s="14">
        <v>11010100</v>
      </c>
      <c r="B12" s="24" t="s">
        <v>3</v>
      </c>
      <c r="C12" s="26">
        <v>10882000</v>
      </c>
      <c r="D12" s="26">
        <v>2217500</v>
      </c>
      <c r="E12" s="26">
        <v>2564882.2999999998</v>
      </c>
      <c r="F12" s="25">
        <f t="shared" si="0"/>
        <v>347382.29999999981</v>
      </c>
      <c r="G12" s="25">
        <f t="shared" si="1"/>
        <v>115.66549267192782</v>
      </c>
    </row>
    <row r="13" spans="1:11" ht="30.75" customHeight="1" x14ac:dyDescent="0.2">
      <c r="A13" s="14">
        <v>11010400</v>
      </c>
      <c r="B13" s="24" t="s">
        <v>4</v>
      </c>
      <c r="C13" s="26">
        <v>3600800</v>
      </c>
      <c r="D13" s="26">
        <v>283500</v>
      </c>
      <c r="E13" s="26">
        <v>320953.24</v>
      </c>
      <c r="F13" s="25">
        <f t="shared" si="0"/>
        <v>37453.239999999991</v>
      </c>
      <c r="G13" s="25">
        <f t="shared" si="1"/>
        <v>113.21101940035274</v>
      </c>
    </row>
    <row r="14" spans="1:11" ht="25.5" x14ac:dyDescent="0.2">
      <c r="A14" s="14">
        <v>11010500</v>
      </c>
      <c r="B14" s="24" t="s">
        <v>5</v>
      </c>
      <c r="C14" s="26">
        <v>366600</v>
      </c>
      <c r="D14" s="26">
        <v>92200</v>
      </c>
      <c r="E14" s="26">
        <v>92836.28</v>
      </c>
      <c r="F14" s="25">
        <f t="shared" si="0"/>
        <v>636.27999999999884</v>
      </c>
      <c r="G14" s="25">
        <f t="shared" si="1"/>
        <v>100.69010845986985</v>
      </c>
    </row>
    <row r="15" spans="1:11" ht="24.75" customHeight="1" x14ac:dyDescent="0.2">
      <c r="A15" s="14">
        <v>11011300</v>
      </c>
      <c r="B15" s="24" t="s">
        <v>30</v>
      </c>
      <c r="C15" s="26">
        <v>1500000</v>
      </c>
      <c r="D15" s="26">
        <v>299200</v>
      </c>
      <c r="E15" s="26">
        <v>308044.15000000002</v>
      </c>
      <c r="F15" s="25">
        <f t="shared" si="0"/>
        <v>8844.1500000000233</v>
      </c>
      <c r="G15" s="25">
        <f t="shared" si="1"/>
        <v>102.95593248663101</v>
      </c>
    </row>
    <row r="16" spans="1:11" ht="15" customHeight="1" x14ac:dyDescent="0.2">
      <c r="A16" s="14">
        <v>13000000</v>
      </c>
      <c r="B16" s="24" t="s">
        <v>31</v>
      </c>
      <c r="C16" s="26">
        <v>20000</v>
      </c>
      <c r="D16" s="26">
        <v>5500</v>
      </c>
      <c r="E16" s="26">
        <v>5534.91</v>
      </c>
      <c r="F16" s="25">
        <f t="shared" si="0"/>
        <v>34.909999999999854</v>
      </c>
      <c r="G16" s="25">
        <f t="shared" si="1"/>
        <v>100.63472727272726</v>
      </c>
    </row>
    <row r="17" spans="1:7" x14ac:dyDescent="0.2">
      <c r="A17" s="14">
        <v>13030000</v>
      </c>
      <c r="B17" s="24" t="s">
        <v>6</v>
      </c>
      <c r="C17" s="26">
        <v>20000</v>
      </c>
      <c r="D17" s="26">
        <v>5500</v>
      </c>
      <c r="E17" s="26">
        <v>5534.91</v>
      </c>
      <c r="F17" s="25">
        <f t="shared" si="0"/>
        <v>34.909999999999854</v>
      </c>
      <c r="G17" s="25">
        <f t="shared" si="1"/>
        <v>100.63472727272726</v>
      </c>
    </row>
    <row r="18" spans="1:7" ht="25.5" customHeight="1" x14ac:dyDescent="0.2">
      <c r="A18" s="14">
        <v>13030100</v>
      </c>
      <c r="B18" s="24" t="s">
        <v>7</v>
      </c>
      <c r="C18" s="26">
        <v>20000</v>
      </c>
      <c r="D18" s="26">
        <v>5500</v>
      </c>
      <c r="E18" s="26">
        <v>5534.91</v>
      </c>
      <c r="F18" s="25">
        <f t="shared" si="0"/>
        <v>34.909999999999854</v>
      </c>
      <c r="G18" s="25">
        <f t="shared" si="1"/>
        <v>100.63472727272726</v>
      </c>
    </row>
    <row r="19" spans="1:7" x14ac:dyDescent="0.2">
      <c r="A19" s="14">
        <v>14000000</v>
      </c>
      <c r="B19" s="24" t="s">
        <v>32</v>
      </c>
      <c r="C19" s="26">
        <v>892000</v>
      </c>
      <c r="D19" s="26">
        <v>212265</v>
      </c>
      <c r="E19" s="26">
        <v>257620.07</v>
      </c>
      <c r="F19" s="25">
        <f t="shared" si="0"/>
        <v>45355.070000000007</v>
      </c>
      <c r="G19" s="25">
        <f t="shared" si="1"/>
        <v>121.36719195345439</v>
      </c>
    </row>
    <row r="20" spans="1:7" ht="12" customHeight="1" x14ac:dyDescent="0.2">
      <c r="A20" s="14">
        <v>14020000</v>
      </c>
      <c r="B20" s="24" t="s">
        <v>33</v>
      </c>
      <c r="C20" s="26">
        <v>160000</v>
      </c>
      <c r="D20" s="26">
        <v>26500</v>
      </c>
      <c r="E20" s="26">
        <v>32707.19</v>
      </c>
      <c r="F20" s="25">
        <f t="shared" si="0"/>
        <v>6207.1899999999987</v>
      </c>
      <c r="G20" s="25">
        <f t="shared" si="1"/>
        <v>123.42335849056603</v>
      </c>
    </row>
    <row r="21" spans="1:7" x14ac:dyDescent="0.2">
      <c r="A21" s="14">
        <v>14021900</v>
      </c>
      <c r="B21" s="24" t="s">
        <v>8</v>
      </c>
      <c r="C21" s="26">
        <v>160000</v>
      </c>
      <c r="D21" s="26">
        <v>26500</v>
      </c>
      <c r="E21" s="26">
        <v>32707.19</v>
      </c>
      <c r="F21" s="25">
        <f t="shared" si="0"/>
        <v>6207.1899999999987</v>
      </c>
      <c r="G21" s="25">
        <f t="shared" si="1"/>
        <v>123.42335849056603</v>
      </c>
    </row>
    <row r="22" spans="1:7" ht="25.5" x14ac:dyDescent="0.2">
      <c r="A22" s="14">
        <v>14030000</v>
      </c>
      <c r="B22" s="24" t="s">
        <v>34</v>
      </c>
      <c r="C22" s="26">
        <v>590000</v>
      </c>
      <c r="D22" s="26">
        <v>154660</v>
      </c>
      <c r="E22" s="26">
        <v>185767.26</v>
      </c>
      <c r="F22" s="25">
        <f t="shared" si="0"/>
        <v>31107.260000000009</v>
      </c>
      <c r="G22" s="25">
        <f t="shared" si="1"/>
        <v>120.11331953963533</v>
      </c>
    </row>
    <row r="23" spans="1:7" x14ac:dyDescent="0.2">
      <c r="A23" s="14">
        <v>14031900</v>
      </c>
      <c r="B23" s="24" t="s">
        <v>8</v>
      </c>
      <c r="C23" s="26">
        <v>590000</v>
      </c>
      <c r="D23" s="26">
        <v>154660</v>
      </c>
      <c r="E23" s="26">
        <v>185767.26</v>
      </c>
      <c r="F23" s="25">
        <f t="shared" si="0"/>
        <v>31107.260000000009</v>
      </c>
      <c r="G23" s="25">
        <f t="shared" si="1"/>
        <v>120.11331953963533</v>
      </c>
    </row>
    <row r="24" spans="1:7" ht="25.5" x14ac:dyDescent="0.2">
      <c r="A24" s="14">
        <v>14040000</v>
      </c>
      <c r="B24" s="24" t="s">
        <v>35</v>
      </c>
      <c r="C24" s="26">
        <v>142000</v>
      </c>
      <c r="D24" s="26">
        <v>31105</v>
      </c>
      <c r="E24" s="26">
        <v>39145.619999999995</v>
      </c>
      <c r="F24" s="25">
        <f t="shared" si="0"/>
        <v>8040.6199999999953</v>
      </c>
      <c r="G24" s="25">
        <f t="shared" si="1"/>
        <v>125.84992766436262</v>
      </c>
    </row>
    <row r="25" spans="1:7" ht="51" x14ac:dyDescent="0.2">
      <c r="A25" s="14">
        <v>14040100</v>
      </c>
      <c r="B25" s="24" t="s">
        <v>36</v>
      </c>
      <c r="C25" s="26">
        <v>52000</v>
      </c>
      <c r="D25" s="26">
        <v>10800</v>
      </c>
      <c r="E25" s="26">
        <v>18827.62</v>
      </c>
      <c r="F25" s="25">
        <f t="shared" si="0"/>
        <v>8027.619999999999</v>
      </c>
      <c r="G25" s="25">
        <f t="shared" si="1"/>
        <v>174.3298148148148</v>
      </c>
    </row>
    <row r="26" spans="1:7" ht="48" customHeight="1" x14ac:dyDescent="0.2">
      <c r="A26" s="14">
        <v>14040200</v>
      </c>
      <c r="B26" s="24" t="s">
        <v>20</v>
      </c>
      <c r="C26" s="26">
        <v>90000</v>
      </c>
      <c r="D26" s="26">
        <v>20305</v>
      </c>
      <c r="E26" s="26">
        <v>20318</v>
      </c>
      <c r="F26" s="25">
        <f t="shared" si="0"/>
        <v>13</v>
      </c>
      <c r="G26" s="25">
        <f t="shared" si="1"/>
        <v>100.06402363949766</v>
      </c>
    </row>
    <row r="27" spans="1:7" ht="26.25" customHeight="1" x14ac:dyDescent="0.2">
      <c r="A27" s="14">
        <v>18000000</v>
      </c>
      <c r="B27" s="24" t="s">
        <v>9</v>
      </c>
      <c r="C27" s="26">
        <v>27907884</v>
      </c>
      <c r="D27" s="26">
        <v>7045496</v>
      </c>
      <c r="E27" s="26">
        <v>7721299.5099999998</v>
      </c>
      <c r="F27" s="25">
        <f t="shared" si="0"/>
        <v>675803.50999999978</v>
      </c>
      <c r="G27" s="25">
        <f t="shared" si="1"/>
        <v>109.59199338130345</v>
      </c>
    </row>
    <row r="28" spans="1:7" x14ac:dyDescent="0.2">
      <c r="A28" s="14">
        <v>18010000</v>
      </c>
      <c r="B28" s="24" t="s">
        <v>37</v>
      </c>
      <c r="C28" s="26">
        <v>9610984</v>
      </c>
      <c r="D28" s="26">
        <v>1556696</v>
      </c>
      <c r="E28" s="26">
        <v>1623532.93</v>
      </c>
      <c r="F28" s="25">
        <f t="shared" si="0"/>
        <v>66836.929999999935</v>
      </c>
      <c r="G28" s="25">
        <f t="shared" si="1"/>
        <v>104.29351202803888</v>
      </c>
    </row>
    <row r="29" spans="1:7" ht="25.5" x14ac:dyDescent="0.2">
      <c r="A29" s="14">
        <v>18010100</v>
      </c>
      <c r="B29" s="24" t="s">
        <v>38</v>
      </c>
      <c r="C29" s="26">
        <v>34800</v>
      </c>
      <c r="D29" s="26">
        <v>8900</v>
      </c>
      <c r="E29" s="26">
        <v>9101.7099999999991</v>
      </c>
      <c r="F29" s="25">
        <f t="shared" si="0"/>
        <v>201.70999999999913</v>
      </c>
      <c r="G29" s="25">
        <f t="shared" si="1"/>
        <v>102.266404494382</v>
      </c>
    </row>
    <row r="30" spans="1:7" ht="23.25" customHeight="1" x14ac:dyDescent="0.2">
      <c r="A30" s="14">
        <v>18010200</v>
      </c>
      <c r="B30" s="24" t="s">
        <v>39</v>
      </c>
      <c r="C30" s="26">
        <v>8000</v>
      </c>
      <c r="D30" s="26">
        <v>2990</v>
      </c>
      <c r="E30" s="26">
        <v>3013.11</v>
      </c>
      <c r="F30" s="25">
        <f t="shared" si="0"/>
        <v>23.110000000000127</v>
      </c>
      <c r="G30" s="25">
        <f t="shared" si="1"/>
        <v>100.77290969899666</v>
      </c>
    </row>
    <row r="31" spans="1:7" ht="24.75" customHeight="1" x14ac:dyDescent="0.2">
      <c r="A31" s="14">
        <v>18010300</v>
      </c>
      <c r="B31" s="24" t="s">
        <v>40</v>
      </c>
      <c r="C31" s="26">
        <v>263884</v>
      </c>
      <c r="D31" s="26">
        <v>223771</v>
      </c>
      <c r="E31" s="26">
        <v>223818.74</v>
      </c>
      <c r="F31" s="25">
        <f t="shared" si="0"/>
        <v>47.739999999990687</v>
      </c>
      <c r="G31" s="25">
        <f t="shared" si="1"/>
        <v>100.0213343105228</v>
      </c>
    </row>
    <row r="32" spans="1:7" ht="27" customHeight="1" x14ac:dyDescent="0.2">
      <c r="A32" s="14">
        <v>18010400</v>
      </c>
      <c r="B32" s="24" t="s">
        <v>41</v>
      </c>
      <c r="C32" s="26">
        <v>550000</v>
      </c>
      <c r="D32" s="26">
        <v>86100</v>
      </c>
      <c r="E32" s="26">
        <v>95415.55</v>
      </c>
      <c r="F32" s="25">
        <f t="shared" si="0"/>
        <v>9315.5500000000029</v>
      </c>
      <c r="G32" s="25">
        <f t="shared" si="1"/>
        <v>110.81945412311268</v>
      </c>
    </row>
    <row r="33" spans="1:7" x14ac:dyDescent="0.2">
      <c r="A33" s="14">
        <v>18010500</v>
      </c>
      <c r="B33" s="24" t="s">
        <v>42</v>
      </c>
      <c r="C33" s="26">
        <v>1125000</v>
      </c>
      <c r="D33" s="26">
        <v>270610</v>
      </c>
      <c r="E33" s="26">
        <v>278265.43</v>
      </c>
      <c r="F33" s="25">
        <f t="shared" si="0"/>
        <v>7655.429999999993</v>
      </c>
      <c r="G33" s="25">
        <f t="shared" si="1"/>
        <v>102.82895310594581</v>
      </c>
    </row>
    <row r="34" spans="1:7" x14ac:dyDescent="0.2">
      <c r="A34" s="14">
        <v>18010600</v>
      </c>
      <c r="B34" s="24" t="s">
        <v>43</v>
      </c>
      <c r="C34" s="26">
        <v>2609300</v>
      </c>
      <c r="D34" s="26">
        <v>486650</v>
      </c>
      <c r="E34" s="26">
        <v>534562.86</v>
      </c>
      <c r="F34" s="25">
        <f t="shared" si="0"/>
        <v>47912.859999999986</v>
      </c>
      <c r="G34" s="25">
        <f t="shared" si="1"/>
        <v>109.84544539196548</v>
      </c>
    </row>
    <row r="35" spans="1:7" x14ac:dyDescent="0.2">
      <c r="A35" s="14">
        <v>18010700</v>
      </c>
      <c r="B35" s="24" t="s">
        <v>44</v>
      </c>
      <c r="C35" s="26">
        <v>4170000</v>
      </c>
      <c r="D35" s="26">
        <v>164942</v>
      </c>
      <c r="E35" s="26">
        <v>166560.70000000001</v>
      </c>
      <c r="F35" s="25">
        <f t="shared" si="0"/>
        <v>1618.7000000000116</v>
      </c>
      <c r="G35" s="25">
        <f t="shared" si="1"/>
        <v>100.9813752713075</v>
      </c>
    </row>
    <row r="36" spans="1:7" x14ac:dyDescent="0.2">
      <c r="A36" s="14">
        <v>18010900</v>
      </c>
      <c r="B36" s="24" t="s">
        <v>45</v>
      </c>
      <c r="C36" s="26">
        <v>850000</v>
      </c>
      <c r="D36" s="26">
        <v>312733</v>
      </c>
      <c r="E36" s="26">
        <v>312794.83</v>
      </c>
      <c r="F36" s="25">
        <f t="shared" si="0"/>
        <v>61.830000000016298</v>
      </c>
      <c r="G36" s="25">
        <f t="shared" si="1"/>
        <v>100.01977085884765</v>
      </c>
    </row>
    <row r="37" spans="1:7" x14ac:dyDescent="0.2">
      <c r="A37" s="14">
        <v>18050000</v>
      </c>
      <c r="B37" s="24" t="s">
        <v>46</v>
      </c>
      <c r="C37" s="26">
        <v>18296900</v>
      </c>
      <c r="D37" s="26">
        <v>5488800</v>
      </c>
      <c r="E37" s="26">
        <v>6097766.5800000001</v>
      </c>
      <c r="F37" s="25">
        <f t="shared" si="0"/>
        <v>608966.58000000007</v>
      </c>
      <c r="G37" s="25">
        <f t="shared" si="1"/>
        <v>111.09471250546568</v>
      </c>
    </row>
    <row r="38" spans="1:7" x14ac:dyDescent="0.2">
      <c r="A38" s="14">
        <v>18050300</v>
      </c>
      <c r="B38" s="24" t="s">
        <v>47</v>
      </c>
      <c r="C38" s="26">
        <v>135000</v>
      </c>
      <c r="D38" s="26">
        <v>135000</v>
      </c>
      <c r="E38" s="26">
        <v>201072.91</v>
      </c>
      <c r="F38" s="25">
        <f t="shared" si="0"/>
        <v>66072.91</v>
      </c>
      <c r="G38" s="25">
        <f t="shared" si="1"/>
        <v>148.94289629629628</v>
      </c>
    </row>
    <row r="39" spans="1:7" x14ac:dyDescent="0.2">
      <c r="A39" s="14">
        <v>18050400</v>
      </c>
      <c r="B39" s="24" t="s">
        <v>48</v>
      </c>
      <c r="C39" s="26">
        <v>7331900</v>
      </c>
      <c r="D39" s="26">
        <v>3999200</v>
      </c>
      <c r="E39" s="26">
        <v>4003537.04</v>
      </c>
      <c r="F39" s="25">
        <f t="shared" si="0"/>
        <v>4337.0400000000373</v>
      </c>
      <c r="G39" s="25">
        <f t="shared" si="1"/>
        <v>100.10844768953791</v>
      </c>
    </row>
    <row r="40" spans="1:7" ht="38.25" x14ac:dyDescent="0.2">
      <c r="A40" s="14">
        <v>18050500</v>
      </c>
      <c r="B40" s="24" t="s">
        <v>49</v>
      </c>
      <c r="C40" s="26">
        <v>10830000</v>
      </c>
      <c r="D40" s="26">
        <v>1354600</v>
      </c>
      <c r="E40" s="26">
        <v>1893156.63</v>
      </c>
      <c r="F40" s="25">
        <f t="shared" si="0"/>
        <v>538556.62999999989</v>
      </c>
      <c r="G40" s="25">
        <f t="shared" si="1"/>
        <v>139.75761331758451</v>
      </c>
    </row>
    <row r="41" spans="1:7" ht="15" customHeight="1" x14ac:dyDescent="0.2">
      <c r="A41" s="14">
        <v>20000000</v>
      </c>
      <c r="B41" s="24" t="s">
        <v>50</v>
      </c>
      <c r="C41" s="26">
        <v>223300</v>
      </c>
      <c r="D41" s="26">
        <v>39460</v>
      </c>
      <c r="E41" s="26">
        <v>146109.75</v>
      </c>
      <c r="F41" s="25">
        <f t="shared" si="0"/>
        <v>106649.75</v>
      </c>
      <c r="G41" s="25">
        <f t="shared" si="1"/>
        <v>370.27306132792705</v>
      </c>
    </row>
    <row r="42" spans="1:7" x14ac:dyDescent="0.2">
      <c r="A42" s="14">
        <v>21000000</v>
      </c>
      <c r="B42" s="24" t="s">
        <v>51</v>
      </c>
      <c r="C42" s="26">
        <v>0</v>
      </c>
      <c r="D42" s="26">
        <v>0</v>
      </c>
      <c r="E42" s="26">
        <v>510</v>
      </c>
      <c r="F42" s="25">
        <f t="shared" si="0"/>
        <v>510</v>
      </c>
      <c r="G42" s="25" t="e">
        <f t="shared" si="1"/>
        <v>#DIV/0!</v>
      </c>
    </row>
    <row r="43" spans="1:7" x14ac:dyDescent="0.2">
      <c r="A43" s="14">
        <v>21080000</v>
      </c>
      <c r="B43" s="24" t="s">
        <v>52</v>
      </c>
      <c r="C43" s="26">
        <v>0</v>
      </c>
      <c r="D43" s="26">
        <v>0</v>
      </c>
      <c r="E43" s="26">
        <v>510</v>
      </c>
      <c r="F43" s="25">
        <f t="shared" si="0"/>
        <v>510</v>
      </c>
      <c r="G43" s="25" t="e">
        <f t="shared" si="1"/>
        <v>#DIV/0!</v>
      </c>
    </row>
    <row r="44" spans="1:7" x14ac:dyDescent="0.2">
      <c r="A44" s="14">
        <v>21081100</v>
      </c>
      <c r="B44" s="24" t="s">
        <v>53</v>
      </c>
      <c r="C44" s="26">
        <v>0</v>
      </c>
      <c r="D44" s="26">
        <v>0</v>
      </c>
      <c r="E44" s="26">
        <v>510</v>
      </c>
      <c r="F44" s="25">
        <f t="shared" si="0"/>
        <v>510</v>
      </c>
      <c r="G44" s="25" t="e">
        <f t="shared" si="1"/>
        <v>#DIV/0!</v>
      </c>
    </row>
    <row r="45" spans="1:7" ht="25.5" x14ac:dyDescent="0.2">
      <c r="A45" s="14">
        <v>22000000</v>
      </c>
      <c r="B45" s="24" t="s">
        <v>54</v>
      </c>
      <c r="C45" s="26">
        <v>223300</v>
      </c>
      <c r="D45" s="26">
        <v>39460</v>
      </c>
      <c r="E45" s="26">
        <v>43046.49</v>
      </c>
      <c r="F45" s="25">
        <f t="shared" si="0"/>
        <v>3586.489999999998</v>
      </c>
      <c r="G45" s="25">
        <f t="shared" si="1"/>
        <v>109.08892549417131</v>
      </c>
    </row>
    <row r="46" spans="1:7" x14ac:dyDescent="0.2">
      <c r="A46" s="14">
        <v>22010000</v>
      </c>
      <c r="B46" s="24" t="s">
        <v>10</v>
      </c>
      <c r="C46" s="26">
        <v>220000</v>
      </c>
      <c r="D46" s="26">
        <v>38710</v>
      </c>
      <c r="E46" s="26">
        <v>42974.239999999998</v>
      </c>
      <c r="F46" s="25">
        <f t="shared" si="0"/>
        <v>4264.239999999998</v>
      </c>
      <c r="G46" s="25">
        <f t="shared" si="1"/>
        <v>111.01586153448721</v>
      </c>
    </row>
    <row r="47" spans="1:7" x14ac:dyDescent="0.2">
      <c r="A47" s="14">
        <v>22012500</v>
      </c>
      <c r="B47" s="24" t="s">
        <v>11</v>
      </c>
      <c r="C47" s="26">
        <v>20000</v>
      </c>
      <c r="D47" s="26">
        <v>6000</v>
      </c>
      <c r="E47" s="26">
        <v>6324.24</v>
      </c>
      <c r="F47" s="25">
        <f t="shared" si="0"/>
        <v>324.23999999999978</v>
      </c>
      <c r="G47" s="25">
        <f t="shared" si="1"/>
        <v>105.40399999999998</v>
      </c>
    </row>
    <row r="48" spans="1:7" ht="25.5" x14ac:dyDescent="0.2">
      <c r="A48" s="14">
        <v>22012600</v>
      </c>
      <c r="B48" s="24" t="s">
        <v>55</v>
      </c>
      <c r="C48" s="26">
        <v>200000</v>
      </c>
      <c r="D48" s="26">
        <v>32710</v>
      </c>
      <c r="E48" s="26">
        <v>36650</v>
      </c>
      <c r="F48" s="25">
        <f t="shared" si="0"/>
        <v>3940</v>
      </c>
      <c r="G48" s="25">
        <f t="shared" si="1"/>
        <v>112.04524610210945</v>
      </c>
    </row>
    <row r="49" spans="1:7" x14ac:dyDescent="0.2">
      <c r="A49" s="14">
        <v>22090000</v>
      </c>
      <c r="B49" s="24" t="s">
        <v>56</v>
      </c>
      <c r="C49" s="26">
        <v>3300</v>
      </c>
      <c r="D49" s="26">
        <v>750</v>
      </c>
      <c r="E49" s="26">
        <v>72.25</v>
      </c>
      <c r="F49" s="25">
        <f t="shared" si="0"/>
        <v>-677.75</v>
      </c>
      <c r="G49" s="25">
        <f t="shared" si="1"/>
        <v>9.6333333333333346</v>
      </c>
    </row>
    <row r="50" spans="1:7" ht="38.25" x14ac:dyDescent="0.2">
      <c r="A50" s="14">
        <v>22090100</v>
      </c>
      <c r="B50" s="24" t="s">
        <v>57</v>
      </c>
      <c r="C50" s="26">
        <v>0</v>
      </c>
      <c r="D50" s="26">
        <v>0</v>
      </c>
      <c r="E50" s="26">
        <v>4.25</v>
      </c>
      <c r="F50" s="25">
        <f t="shared" si="0"/>
        <v>4.25</v>
      </c>
      <c r="G50" s="25" t="e">
        <f t="shared" si="1"/>
        <v>#DIV/0!</v>
      </c>
    </row>
    <row r="51" spans="1:7" ht="25.5" x14ac:dyDescent="0.2">
      <c r="A51" s="14">
        <v>22090400</v>
      </c>
      <c r="B51" s="24" t="s">
        <v>58</v>
      </c>
      <c r="C51" s="26">
        <v>3300</v>
      </c>
      <c r="D51" s="26">
        <v>750</v>
      </c>
      <c r="E51" s="26">
        <v>68</v>
      </c>
      <c r="F51" s="25">
        <f t="shared" si="0"/>
        <v>-682</v>
      </c>
      <c r="G51" s="25">
        <f t="shared" si="1"/>
        <v>9.0666666666666664</v>
      </c>
    </row>
    <row r="52" spans="1:7" x14ac:dyDescent="0.2">
      <c r="A52" s="14">
        <v>24000000</v>
      </c>
      <c r="B52" s="24" t="s">
        <v>59</v>
      </c>
      <c r="C52" s="26">
        <v>0</v>
      </c>
      <c r="D52" s="26">
        <v>0</v>
      </c>
      <c r="E52" s="26">
        <v>102553.26</v>
      </c>
      <c r="F52" s="25">
        <f t="shared" si="0"/>
        <v>102553.26</v>
      </c>
      <c r="G52" s="25" t="e">
        <f t="shared" si="1"/>
        <v>#DIV/0!</v>
      </c>
    </row>
    <row r="53" spans="1:7" ht="38.25" x14ac:dyDescent="0.2">
      <c r="A53" s="14">
        <v>24030000</v>
      </c>
      <c r="B53" s="24" t="s">
        <v>60</v>
      </c>
      <c r="C53" s="26">
        <v>0</v>
      </c>
      <c r="D53" s="26">
        <v>0</v>
      </c>
      <c r="E53" s="26">
        <v>1769.06</v>
      </c>
      <c r="F53" s="25">
        <f t="shared" si="0"/>
        <v>1769.06</v>
      </c>
      <c r="G53" s="25" t="e">
        <f t="shared" si="1"/>
        <v>#DIV/0!</v>
      </c>
    </row>
    <row r="54" spans="1:7" x14ac:dyDescent="0.2">
      <c r="A54" s="14">
        <v>24060000</v>
      </c>
      <c r="B54" s="24" t="s">
        <v>52</v>
      </c>
      <c r="C54" s="26">
        <v>0</v>
      </c>
      <c r="D54" s="26">
        <v>0</v>
      </c>
      <c r="E54" s="26">
        <v>100784.2</v>
      </c>
      <c r="F54" s="25">
        <f t="shared" si="0"/>
        <v>100784.2</v>
      </c>
      <c r="G54" s="25" t="e">
        <f t="shared" si="1"/>
        <v>#DIV/0!</v>
      </c>
    </row>
    <row r="55" spans="1:7" x14ac:dyDescent="0.2">
      <c r="A55" s="14">
        <v>24060300</v>
      </c>
      <c r="B55" s="24" t="s">
        <v>52</v>
      </c>
      <c r="C55" s="26">
        <v>0</v>
      </c>
      <c r="D55" s="26">
        <v>0</v>
      </c>
      <c r="E55" s="26">
        <v>100784.2</v>
      </c>
      <c r="F55" s="25">
        <f t="shared" si="0"/>
        <v>100784.2</v>
      </c>
      <c r="G55" s="25" t="e">
        <f t="shared" si="1"/>
        <v>#DIV/0!</v>
      </c>
    </row>
    <row r="56" spans="1:7" x14ac:dyDescent="0.2">
      <c r="A56" s="14">
        <v>40000000</v>
      </c>
      <c r="B56" s="24" t="s">
        <v>61</v>
      </c>
      <c r="C56" s="26">
        <v>23253446</v>
      </c>
      <c r="D56" s="26">
        <v>5295208</v>
      </c>
      <c r="E56" s="26">
        <v>5295208</v>
      </c>
      <c r="F56" s="25">
        <f t="shared" si="0"/>
        <v>0</v>
      </c>
      <c r="G56" s="25">
        <f t="shared" si="1"/>
        <v>100</v>
      </c>
    </row>
    <row r="57" spans="1:7" x14ac:dyDescent="0.2">
      <c r="A57" s="14">
        <v>41000000</v>
      </c>
      <c r="B57" s="24" t="s">
        <v>62</v>
      </c>
      <c r="C57" s="26">
        <v>23253446</v>
      </c>
      <c r="D57" s="26">
        <v>5295208</v>
      </c>
      <c r="E57" s="26">
        <v>5295208</v>
      </c>
      <c r="F57" s="25">
        <f t="shared" si="0"/>
        <v>0</v>
      </c>
      <c r="G57" s="25">
        <f t="shared" si="1"/>
        <v>100</v>
      </c>
    </row>
    <row r="58" spans="1:7" x14ac:dyDescent="0.2">
      <c r="A58" s="14">
        <v>41020000</v>
      </c>
      <c r="B58" s="24" t="s">
        <v>12</v>
      </c>
      <c r="C58" s="26">
        <v>3847300</v>
      </c>
      <c r="D58" s="26">
        <v>961800</v>
      </c>
      <c r="E58" s="26">
        <v>961800</v>
      </c>
      <c r="F58" s="25">
        <f t="shared" si="0"/>
        <v>0</v>
      </c>
      <c r="G58" s="25">
        <f t="shared" si="1"/>
        <v>100</v>
      </c>
    </row>
    <row r="59" spans="1:7" x14ac:dyDescent="0.2">
      <c r="A59" s="14">
        <v>41020100</v>
      </c>
      <c r="B59" s="24" t="s">
        <v>63</v>
      </c>
      <c r="C59" s="26">
        <v>3847300</v>
      </c>
      <c r="D59" s="26">
        <v>961800</v>
      </c>
      <c r="E59" s="26">
        <v>961800</v>
      </c>
      <c r="F59" s="25">
        <f t="shared" si="0"/>
        <v>0</v>
      </c>
      <c r="G59" s="25">
        <f t="shared" si="1"/>
        <v>100</v>
      </c>
    </row>
    <row r="60" spans="1:7" x14ac:dyDescent="0.2">
      <c r="A60" s="14">
        <v>41030000</v>
      </c>
      <c r="B60" s="24" t="s">
        <v>13</v>
      </c>
      <c r="C60" s="26">
        <v>18917200</v>
      </c>
      <c r="D60" s="26">
        <v>4221000</v>
      </c>
      <c r="E60" s="26">
        <v>4221000</v>
      </c>
      <c r="F60" s="25">
        <f t="shared" si="0"/>
        <v>0</v>
      </c>
      <c r="G60" s="25">
        <f t="shared" si="1"/>
        <v>100</v>
      </c>
    </row>
    <row r="61" spans="1:7" x14ac:dyDescent="0.2">
      <c r="A61" s="14">
        <v>41033900</v>
      </c>
      <c r="B61" s="24" t="s">
        <v>64</v>
      </c>
      <c r="C61" s="26">
        <v>18917200</v>
      </c>
      <c r="D61" s="26">
        <v>4221000</v>
      </c>
      <c r="E61" s="26">
        <v>4221000</v>
      </c>
      <c r="F61" s="25">
        <f t="shared" si="0"/>
        <v>0</v>
      </c>
      <c r="G61" s="25">
        <f t="shared" si="1"/>
        <v>100</v>
      </c>
    </row>
    <row r="62" spans="1:7" x14ac:dyDescent="0.2">
      <c r="A62" s="14">
        <v>41050000</v>
      </c>
      <c r="B62" s="24" t="s">
        <v>14</v>
      </c>
      <c r="C62" s="26">
        <v>488946</v>
      </c>
      <c r="D62" s="26">
        <v>112408</v>
      </c>
      <c r="E62" s="26">
        <v>112408</v>
      </c>
      <c r="F62" s="25">
        <f t="shared" si="0"/>
        <v>0</v>
      </c>
      <c r="G62" s="25">
        <f t="shared" si="1"/>
        <v>100</v>
      </c>
    </row>
    <row r="63" spans="1:7" ht="12.75" customHeight="1" x14ac:dyDescent="0.2">
      <c r="A63" s="14">
        <v>41053900</v>
      </c>
      <c r="B63" s="24" t="s">
        <v>15</v>
      </c>
      <c r="C63" s="26">
        <v>488946</v>
      </c>
      <c r="D63" s="26">
        <v>112408</v>
      </c>
      <c r="E63" s="26">
        <v>112408</v>
      </c>
      <c r="F63" s="25">
        <f t="shared" si="0"/>
        <v>0</v>
      </c>
      <c r="G63" s="25">
        <f t="shared" si="1"/>
        <v>100</v>
      </c>
    </row>
    <row r="64" spans="1:7" x14ac:dyDescent="0.2">
      <c r="A64" s="38" t="s">
        <v>21</v>
      </c>
      <c r="B64" s="36"/>
      <c r="C64" s="27">
        <v>45392584</v>
      </c>
      <c r="D64" s="27">
        <v>10195121</v>
      </c>
      <c r="E64" s="27">
        <v>11417280.210000001</v>
      </c>
      <c r="F64" s="25">
        <f t="shared" si="0"/>
        <v>1222159.2100000009</v>
      </c>
      <c r="G64" s="25">
        <f t="shared" si="1"/>
        <v>111.9876871495689</v>
      </c>
    </row>
    <row r="65" spans="1:7" x14ac:dyDescent="0.2">
      <c r="A65" s="39" t="s">
        <v>22</v>
      </c>
      <c r="B65" s="40"/>
      <c r="C65" s="27">
        <v>68646030</v>
      </c>
      <c r="D65" s="27">
        <v>15490329</v>
      </c>
      <c r="E65" s="27">
        <v>16712488.210000001</v>
      </c>
      <c r="F65" s="25">
        <f t="shared" si="0"/>
        <v>1222159.2100000009</v>
      </c>
      <c r="G65" s="25">
        <f t="shared" si="1"/>
        <v>107.88982086823333</v>
      </c>
    </row>
    <row r="66" spans="1:7" x14ac:dyDescent="0.2">
      <c r="A66" s="37" t="s">
        <v>18</v>
      </c>
      <c r="B66" s="37"/>
      <c r="C66" s="37"/>
      <c r="D66" s="37"/>
      <c r="E66" s="37"/>
      <c r="F66" s="37"/>
      <c r="G66" s="37"/>
    </row>
    <row r="67" spans="1:7" x14ac:dyDescent="0.2">
      <c r="A67" s="23">
        <v>10000000</v>
      </c>
      <c r="B67" s="24" t="s">
        <v>28</v>
      </c>
      <c r="C67" s="26">
        <v>16300</v>
      </c>
      <c r="D67" s="26">
        <v>4075</v>
      </c>
      <c r="E67" s="26">
        <v>6393.66</v>
      </c>
      <c r="F67" s="25">
        <f>E67-D67</f>
        <v>2318.66</v>
      </c>
      <c r="G67" s="25">
        <f>E67/D67*100</f>
        <v>156.89963190184048</v>
      </c>
    </row>
    <row r="68" spans="1:7" x14ac:dyDescent="0.2">
      <c r="A68" s="23">
        <v>19000000</v>
      </c>
      <c r="B68" s="24" t="s">
        <v>65</v>
      </c>
      <c r="C68" s="26">
        <v>16300</v>
      </c>
      <c r="D68" s="26">
        <v>4075</v>
      </c>
      <c r="E68" s="26">
        <v>6393.66</v>
      </c>
      <c r="F68" s="25">
        <f t="shared" ref="F68:F85" si="2">E68-D68</f>
        <v>2318.66</v>
      </c>
      <c r="G68" s="25">
        <f t="shared" ref="G68:G86" si="3">E68/D68*100</f>
        <v>156.89963190184048</v>
      </c>
    </row>
    <row r="69" spans="1:7" x14ac:dyDescent="0.2">
      <c r="A69" s="23">
        <v>19010000</v>
      </c>
      <c r="B69" s="24" t="s">
        <v>66</v>
      </c>
      <c r="C69" s="26">
        <v>16300</v>
      </c>
      <c r="D69" s="26">
        <v>4075</v>
      </c>
      <c r="E69" s="26">
        <v>6393.66</v>
      </c>
      <c r="F69" s="25">
        <f t="shared" si="2"/>
        <v>2318.66</v>
      </c>
      <c r="G69" s="25">
        <f t="shared" si="3"/>
        <v>156.89963190184048</v>
      </c>
    </row>
    <row r="70" spans="1:7" ht="37.5" customHeight="1" x14ac:dyDescent="0.2">
      <c r="A70" s="23">
        <v>19010100</v>
      </c>
      <c r="B70" s="24" t="s">
        <v>16</v>
      </c>
      <c r="C70" s="26">
        <v>3800</v>
      </c>
      <c r="D70" s="26">
        <v>700</v>
      </c>
      <c r="E70" s="26">
        <v>1535.53</v>
      </c>
      <c r="F70" s="25">
        <f t="shared" si="2"/>
        <v>835.53</v>
      </c>
      <c r="G70" s="25">
        <f t="shared" si="3"/>
        <v>219.36142857142858</v>
      </c>
    </row>
    <row r="71" spans="1:7" ht="25.5" x14ac:dyDescent="0.2">
      <c r="A71" s="23">
        <v>19010200</v>
      </c>
      <c r="B71" s="24" t="s">
        <v>67</v>
      </c>
      <c r="C71" s="26">
        <v>8100</v>
      </c>
      <c r="D71" s="26">
        <v>0</v>
      </c>
      <c r="E71" s="26">
        <v>3480.04</v>
      </c>
      <c r="F71" s="25">
        <f t="shared" si="2"/>
        <v>3480.04</v>
      </c>
      <c r="G71" s="25" t="e">
        <f t="shared" si="3"/>
        <v>#DIV/0!</v>
      </c>
    </row>
    <row r="72" spans="1:7" ht="38.25" customHeight="1" x14ac:dyDescent="0.2">
      <c r="A72" s="23">
        <v>19010300</v>
      </c>
      <c r="B72" s="24" t="s">
        <v>68</v>
      </c>
      <c r="C72" s="26">
        <v>4400</v>
      </c>
      <c r="D72" s="26">
        <v>3375</v>
      </c>
      <c r="E72" s="26">
        <v>1378.09</v>
      </c>
      <c r="F72" s="25">
        <f t="shared" si="2"/>
        <v>-1996.91</v>
      </c>
      <c r="G72" s="25">
        <f t="shared" si="3"/>
        <v>40.832296296296292</v>
      </c>
    </row>
    <row r="73" spans="1:7" x14ac:dyDescent="0.2">
      <c r="A73" s="23">
        <v>20000000</v>
      </c>
      <c r="B73" s="24" t="s">
        <v>50</v>
      </c>
      <c r="C73" s="26">
        <v>271154.95</v>
      </c>
      <c r="D73" s="26">
        <v>271154.95</v>
      </c>
      <c r="E73" s="26">
        <v>153093.1</v>
      </c>
      <c r="F73" s="25">
        <f t="shared" si="2"/>
        <v>-118061.85</v>
      </c>
      <c r="G73" s="25">
        <f t="shared" si="3"/>
        <v>56.459636823889817</v>
      </c>
    </row>
    <row r="74" spans="1:7" x14ac:dyDescent="0.2">
      <c r="A74" s="23">
        <v>25000000</v>
      </c>
      <c r="B74" s="24" t="s">
        <v>69</v>
      </c>
      <c r="C74" s="26">
        <f>C75+C77</f>
        <v>271154.95</v>
      </c>
      <c r="D74" s="26">
        <f>D75+D77</f>
        <v>271154.95</v>
      </c>
      <c r="E74" s="26">
        <f>E75+E77</f>
        <v>153093.1</v>
      </c>
      <c r="F74" s="25">
        <f t="shared" si="2"/>
        <v>-118061.85</v>
      </c>
      <c r="G74" s="25">
        <f t="shared" si="3"/>
        <v>56.459636823889817</v>
      </c>
    </row>
    <row r="75" spans="1:7" ht="25.5" x14ac:dyDescent="0.2">
      <c r="A75" s="23">
        <v>25010000</v>
      </c>
      <c r="B75" s="24" t="s">
        <v>70</v>
      </c>
      <c r="C75" s="26">
        <v>217750</v>
      </c>
      <c r="D75" s="26">
        <v>217750</v>
      </c>
      <c r="E75" s="26">
        <v>20359.23</v>
      </c>
      <c r="F75" s="25">
        <f t="shared" si="2"/>
        <v>-197390.77</v>
      </c>
      <c r="G75" s="25">
        <f t="shared" si="3"/>
        <v>9.3498185993111367</v>
      </c>
    </row>
    <row r="76" spans="1:7" ht="25.5" x14ac:dyDescent="0.2">
      <c r="A76" s="23">
        <v>25010100</v>
      </c>
      <c r="B76" s="24" t="s">
        <v>71</v>
      </c>
      <c r="C76" s="26">
        <v>217750</v>
      </c>
      <c r="D76" s="26">
        <v>217750</v>
      </c>
      <c r="E76" s="26">
        <v>20359.23</v>
      </c>
      <c r="F76" s="25">
        <f t="shared" si="2"/>
        <v>-197390.77</v>
      </c>
      <c r="G76" s="25">
        <f t="shared" si="3"/>
        <v>9.3498185993111367</v>
      </c>
    </row>
    <row r="77" spans="1:7" ht="25.5" customHeight="1" x14ac:dyDescent="0.2">
      <c r="A77" s="23">
        <v>25020000</v>
      </c>
      <c r="B77" s="24" t="s">
        <v>72</v>
      </c>
      <c r="C77" s="26">
        <v>53404.95</v>
      </c>
      <c r="D77" s="26">
        <v>53404.95</v>
      </c>
      <c r="E77" s="26">
        <v>132733.87</v>
      </c>
      <c r="F77" s="25">
        <f t="shared" si="2"/>
        <v>79328.92</v>
      </c>
      <c r="G77" s="25">
        <f t="shared" si="3"/>
        <v>248.54226059569388</v>
      </c>
    </row>
    <row r="78" spans="1:7" ht="13.5" customHeight="1" x14ac:dyDescent="0.2">
      <c r="A78" s="23">
        <v>25020100</v>
      </c>
      <c r="B78" s="24" t="s">
        <v>73</v>
      </c>
      <c r="C78" s="26">
        <v>29710.9</v>
      </c>
      <c r="D78" s="26">
        <v>29710.9</v>
      </c>
      <c r="E78" s="26">
        <v>29710.9</v>
      </c>
      <c r="F78" s="25">
        <f t="shared" si="2"/>
        <v>0</v>
      </c>
      <c r="G78" s="25">
        <f t="shared" si="3"/>
        <v>100</v>
      </c>
    </row>
    <row r="79" spans="1:7" ht="51" x14ac:dyDescent="0.2">
      <c r="A79" s="23">
        <v>25020200</v>
      </c>
      <c r="B79" s="24" t="s">
        <v>17</v>
      </c>
      <c r="C79" s="26">
        <v>23694.05</v>
      </c>
      <c r="D79" s="26">
        <v>23694.05</v>
      </c>
      <c r="E79" s="26">
        <v>103022.97</v>
      </c>
      <c r="F79" s="25">
        <f t="shared" si="2"/>
        <v>79328.92</v>
      </c>
      <c r="G79" s="25">
        <f t="shared" si="3"/>
        <v>434.80523591365767</v>
      </c>
    </row>
    <row r="80" spans="1:7" s="12" customFormat="1" x14ac:dyDescent="0.2">
      <c r="A80" s="23">
        <v>40000000</v>
      </c>
      <c r="B80" s="24" t="s">
        <v>61</v>
      </c>
      <c r="C80" s="26">
        <v>353286</v>
      </c>
      <c r="D80" s="26">
        <v>0</v>
      </c>
      <c r="E80" s="26">
        <v>0</v>
      </c>
      <c r="F80" s="25">
        <f t="shared" si="2"/>
        <v>0</v>
      </c>
      <c r="G80" s="25" t="e">
        <f t="shared" si="3"/>
        <v>#DIV/0!</v>
      </c>
    </row>
    <row r="81" spans="1:7" s="12" customFormat="1" x14ac:dyDescent="0.2">
      <c r="A81" s="23">
        <v>41000000</v>
      </c>
      <c r="B81" s="24" t="s">
        <v>62</v>
      </c>
      <c r="C81" s="26">
        <v>353286</v>
      </c>
      <c r="D81" s="26">
        <v>0</v>
      </c>
      <c r="E81" s="26">
        <v>0</v>
      </c>
      <c r="F81" s="25">
        <f t="shared" si="2"/>
        <v>0</v>
      </c>
      <c r="G81" s="25" t="e">
        <f t="shared" si="3"/>
        <v>#DIV/0!</v>
      </c>
    </row>
    <row r="82" spans="1:7" s="12" customFormat="1" x14ac:dyDescent="0.2">
      <c r="A82" s="23">
        <v>41050000</v>
      </c>
      <c r="B82" s="24" t="s">
        <v>14</v>
      </c>
      <c r="C82" s="26">
        <v>353286</v>
      </c>
      <c r="D82" s="26">
        <v>0</v>
      </c>
      <c r="E82" s="26">
        <v>0</v>
      </c>
      <c r="F82" s="25">
        <f t="shared" si="2"/>
        <v>0</v>
      </c>
      <c r="G82" s="25" t="e">
        <f t="shared" si="3"/>
        <v>#DIV/0!</v>
      </c>
    </row>
    <row r="83" spans="1:7" s="12" customFormat="1" ht="25.5" x14ac:dyDescent="0.2">
      <c r="A83" s="23">
        <v>41051100</v>
      </c>
      <c r="B83" s="24" t="s">
        <v>74</v>
      </c>
      <c r="C83" s="26">
        <v>353286</v>
      </c>
      <c r="D83" s="26">
        <v>0</v>
      </c>
      <c r="E83" s="26">
        <v>0</v>
      </c>
      <c r="F83" s="25">
        <f t="shared" si="2"/>
        <v>0</v>
      </c>
      <c r="G83" s="25" t="e">
        <f t="shared" si="3"/>
        <v>#DIV/0!</v>
      </c>
    </row>
    <row r="84" spans="1:7" x14ac:dyDescent="0.2">
      <c r="A84" s="35" t="s">
        <v>21</v>
      </c>
      <c r="B84" s="36"/>
      <c r="C84" s="27">
        <v>287454.95</v>
      </c>
      <c r="D84" s="27">
        <f>D67+D73</f>
        <v>275229.95</v>
      </c>
      <c r="E84" s="27">
        <f>E67+E73</f>
        <v>159486.76</v>
      </c>
      <c r="F84" s="25">
        <f t="shared" si="2"/>
        <v>-115743.19</v>
      </c>
      <c r="G84" s="25">
        <f t="shared" si="3"/>
        <v>57.94673145128283</v>
      </c>
    </row>
    <row r="85" spans="1:7" x14ac:dyDescent="0.2">
      <c r="A85" s="35" t="s">
        <v>22</v>
      </c>
      <c r="B85" s="36"/>
      <c r="C85" s="27">
        <v>640740.94999999995</v>
      </c>
      <c r="D85" s="27">
        <f>D67+D73+D80</f>
        <v>275229.95</v>
      </c>
      <c r="E85" s="27">
        <f>E67+E73+E80</f>
        <v>159486.76</v>
      </c>
      <c r="F85" s="25">
        <f t="shared" si="2"/>
        <v>-115743.19</v>
      </c>
      <c r="G85" s="25">
        <f t="shared" si="3"/>
        <v>57.94673145128283</v>
      </c>
    </row>
    <row r="86" spans="1:7" x14ac:dyDescent="0.2">
      <c r="A86" s="35" t="s">
        <v>23</v>
      </c>
      <c r="B86" s="36"/>
      <c r="C86" s="8">
        <f>C65+C85</f>
        <v>69286770.950000003</v>
      </c>
      <c r="D86" s="8">
        <f>D65+D85</f>
        <v>15765558.949999999</v>
      </c>
      <c r="E86" s="8">
        <f>E65+E85</f>
        <v>16871974.970000003</v>
      </c>
      <c r="F86" s="8">
        <f>F65+F85</f>
        <v>1106416.0200000009</v>
      </c>
      <c r="G86" s="25">
        <f t="shared" si="3"/>
        <v>107.01793081684556</v>
      </c>
    </row>
    <row r="88" spans="1:7" ht="18.75" x14ac:dyDescent="0.3">
      <c r="B88" s="9" t="s">
        <v>24</v>
      </c>
      <c r="E88" s="10" t="s">
        <v>25</v>
      </c>
      <c r="F88" s="1"/>
    </row>
    <row r="89" spans="1:7" x14ac:dyDescent="0.2">
      <c r="B89" s="7"/>
      <c r="E89" s="11"/>
    </row>
    <row r="90" spans="1:7" x14ac:dyDescent="0.2">
      <c r="B90" s="7"/>
      <c r="C90" s="13"/>
      <c r="D90" s="13"/>
      <c r="E90" s="13"/>
      <c r="F90" s="13"/>
      <c r="G90" s="13"/>
    </row>
    <row r="91" spans="1:7" x14ac:dyDescent="0.2">
      <c r="C91" s="13"/>
      <c r="D91" s="13"/>
      <c r="E91" s="13"/>
      <c r="F91" s="13"/>
      <c r="G91" s="13"/>
    </row>
    <row r="92" spans="1:7" x14ac:dyDescent="0.2">
      <c r="C92" s="13"/>
      <c r="D92" s="13"/>
      <c r="E92" s="13"/>
      <c r="F92" s="13"/>
      <c r="G92" s="13"/>
    </row>
    <row r="96" spans="1:7" x14ac:dyDescent="0.2">
      <c r="B96" s="2" t="s">
        <v>75</v>
      </c>
    </row>
  </sheetData>
  <mergeCells count="11">
    <mergeCell ref="A86:B86"/>
    <mergeCell ref="A66:G66"/>
    <mergeCell ref="A84:B84"/>
    <mergeCell ref="A85:B85"/>
    <mergeCell ref="A64:B64"/>
    <mergeCell ref="A65:B65"/>
    <mergeCell ref="A7:A8"/>
    <mergeCell ref="B7:B8"/>
    <mergeCell ref="A4:G4"/>
    <mergeCell ref="A5:G5"/>
    <mergeCell ref="C7:G7"/>
  </mergeCells>
  <pageMargins left="0.98425196850393704" right="0.19685039370078741" top="0.19685039370078741" bottom="0.19685039370078741" header="0" footer="0"/>
  <pageSetup paperSize="9"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Lena_BUH</dc:creator>
  <cp:lastModifiedBy>Tonya</cp:lastModifiedBy>
  <cp:lastPrinted>2023-02-08T13:55:49Z</cp:lastPrinted>
  <dcterms:created xsi:type="dcterms:W3CDTF">2021-09-01T11:04:04Z</dcterms:created>
  <dcterms:modified xsi:type="dcterms:W3CDTF">2024-06-03T05:46:51Z</dcterms:modified>
</cp:coreProperties>
</file>